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xr:revisionPtr revIDLastSave="0" documentId="13_ncr:1_{4DE8AD2E-6784-4775-83AB-C6889E64DB06}" xr6:coauthVersionLast="44" xr6:coauthVersionMax="44" xr10:uidLastSave="{00000000-0000-0000-0000-000000000000}"/>
  <bookViews>
    <workbookView xWindow="-120" yWindow="90" windowWidth="29040" windowHeight="15630" xr2:uid="{00000000-000D-0000-FFFF-FFFF00000000}"/>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1" l="1"/>
  <c r="J6" i="1"/>
  <c r="J11" i="1"/>
  <c r="J10" i="1"/>
  <c r="C3" i="1" l="1"/>
</calcChain>
</file>

<file path=xl/sharedStrings.xml><?xml version="1.0" encoding="utf-8"?>
<sst xmlns="http://schemas.openxmlformats.org/spreadsheetml/2006/main" count="351" uniqueCount="142">
  <si>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</si>
  <si>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</si>
  <si>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</si>
  <si>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</si>
  <si>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</si>
  <si>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</si>
  <si>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</si>
  <si>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</si>
  <si>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</si>
  <si>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</si>
  <si>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</si>
  <si>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</si>
  <si>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</si>
  <si>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</si>
  <si>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</si>
  <si>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</si>
  <si>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</si>
  <si>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</si>
  <si>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</si>
  <si>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</si>
  <si>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</si>
  <si>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</si>
  <si>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</si>
  <si>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</si>
  <si>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</si>
  <si>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</si>
  <si>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</si>
  <si>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</si>
  <si>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</si>
  <si>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</si>
  <si>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</si>
  <si>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</si>
  <si>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</si>
  <si>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</si>
  <si>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</si>
  <si>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</si>
  <si>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</si>
  <si>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</si>
  <si>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</si>
  <si>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</si>
  <si>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</si>
  <si>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</si>
  <si>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</si>
  <si>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</si>
  <si>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</si>
  <si>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</si>
  <si>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</si>
  <si>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</si>
  <si>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</si>
  <si>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</si>
  <si>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</si>
  <si>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</si>
  <si>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</si>
  <si>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</si>
  <si>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</si>
  <si>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</si>
  <si>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</si>
  <si>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</si>
  <si>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</si>
  <si>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</si>
  <si>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</si>
  <si>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</si>
  <si>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</si>
  <si>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</si>
  <si>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</si>
  <si>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</si>
  <si>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</si>
  <si>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</si>
  <si>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</si>
  <si>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</si>
  <si>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</si>
  <si>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</si>
  <si>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</si>
  <si>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</si>
  <si>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</si>
  <si>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</si>
  <si>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</si>
  <si>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</si>
  <si>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</si>
  <si>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</si>
  <si>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</si>
  <si>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</si>
  <si>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</si>
  <si>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</si>
  <si>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</si>
  <si>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</si>
  <si>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</si>
  <si>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</si>
  <si>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</si>
  <si>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</si>
  <si>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</si>
  <si>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</si>
  <si>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</si>
  <si>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</si>
  <si>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</si>
  <si>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</si>
  <si>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</si>
  <si>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</si>
  <si>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</si>
  <si>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</si>
  <si>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</si>
  <si>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</si>
  <si>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</si>
  <si>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</si>
  <si>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</si>
  <si>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</si>
  <si>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</si>
  <si>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</si>
  <si>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</si>
  <si>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</si>
  <si>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</si>
  <si>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</si>
  <si>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</si>
  <si>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</si>
  <si>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</si>
  <si>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</si>
  <si>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</si>
  <si>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</si>
  <si>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</si>
  <si>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</si>
  <si>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</si>
  <si>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</si>
  <si>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</si>
  <si>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</si>
  <si>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</si>
  <si>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</si>
  <si>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</si>
  <si>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</si>
  <si>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</si>
  <si>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</si>
  <si>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</si>
  <si>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</si>
  <si>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</si>
  <si>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</si>
  <si>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</si>
  <si>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</si>
  <si>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Total March Payments:</t>
  </si>
  <si>
    <t>U.S. Department of the Treasury, Office of Financial Stability, published on 06/11/2020.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</si>
  <si>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Cumulative Dividends, Interest and Distributions Report as of May 31, 2020</t>
  </si>
  <si>
    <t>AS OF MAY 31, 2020</t>
  </si>
  <si>
    <t>Total CPP Dividends/Interest Paid as of MAY 31, 2020 (Note 1)</t>
  </si>
  <si>
    <t>Total CDCI Dividends/Interest Paid as of MAY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</si>
</sst>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10409]&quot;$&quot;#,##0"/>
    <numFmt numFmtId="165" formatCode="[$-10409]m/d/yyyy"/>
    <numFmt numFmtId="166" formatCode="&quot;$&quot;#,##0.00"/>
  </numFmts>
  <fonts count="13">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sz val="11"/>
      <color rgb="FF1F497D"/>
      <name val="Calibri"/>
      <family val="2"/>
    </font>
    <font>
      <b/>
      <sz val="8"/>
      <color indexed="8"/>
      <name val="Arial"/>
      <family val="2"/>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4">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cellStyleXfs>
  <cellXfs count="33">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0" fontId="0" fillId="0" borderId="0" xfId="0"/>
    <xf numFmtId="164" fontId="0" fillId="0" borderId="0" xfId="0" applyNumberFormat="1"/>
    <xf numFmtId="4" fontId="11" fillId="0" borderId="0" xfId="0" applyNumberFormat="1" applyFont="1"/>
    <xf numFmtId="0" fontId="11" fillId="0" borderId="0" xfId="0" applyFont="1"/>
    <xf numFmtId="166"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xf numFmtId="164" fontId="5"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0" fontId="12" fillId="0" borderId="1" xfId="0" applyFont="1" applyBorder="1" applyAlignment="1" applyProtection="1">
      <alignment horizontal="center" vertical="top" wrapText="1" readingOrder="1"/>
      <protection locked="0"/>
    </xf>
  </cellXfs>
  <cellStyles count="84">
    <cellStyle name="Comma 2" xfId="2" xr:uid="{00000000-0005-0000-0000-000000000000}"/>
    <cellStyle name="Comma 2 2" xfId="5" xr:uid="{00000000-0005-0000-0000-000001000000}"/>
    <cellStyle name="Currency 2" xfId="6" xr:uid="{00000000-0005-0000-0000-000002000000}"/>
    <cellStyle name="Currency 2 2" xfId="19" xr:uid="{00000000-0005-0000-0000-000003000000}"/>
    <cellStyle name="Currency 3" xfId="3" xr:uid="{00000000-0005-0000-0000-000004000000}"/>
    <cellStyle name="Hyperlink 2" xfId="80" xr:uid="{00000000-0005-0000-0000-000005000000}"/>
    <cellStyle name="Normal" xfId="0" builtinId="0"/>
    <cellStyle name="Normal 18" xfId="7" xr:uid="{00000000-0005-0000-0000-000007000000}"/>
    <cellStyle name="Normal 2" xfId="1" xr:uid="{00000000-0005-0000-0000-000008000000}"/>
    <cellStyle name="Normal 2 10" xfId="52" xr:uid="{00000000-0005-0000-0000-000009000000}"/>
    <cellStyle name="Normal 2 11" xfId="78" xr:uid="{00000000-0005-0000-0000-00000A000000}"/>
    <cellStyle name="Normal 2 12" xfId="8" xr:uid="{00000000-0005-0000-0000-00000B000000}"/>
    <cellStyle name="Normal 2 2" xfId="13" xr:uid="{00000000-0005-0000-0000-00000C000000}"/>
    <cellStyle name="Normal 2 2 2" xfId="25" xr:uid="{00000000-0005-0000-0000-00000D000000}"/>
    <cellStyle name="Normal 2 2 2 2" xfId="30" xr:uid="{00000000-0005-0000-0000-00000E000000}"/>
    <cellStyle name="Normal 2 3" xfId="20" xr:uid="{00000000-0005-0000-0000-00000F000000}"/>
    <cellStyle name="Normal 2 4" xfId="4" xr:uid="{00000000-0005-0000-0000-000010000000}"/>
    <cellStyle name="Normal 2 4 2" xfId="9" xr:uid="{00000000-0005-0000-0000-000011000000}"/>
    <cellStyle name="Normal 2 4 2 2" xfId="21" xr:uid="{00000000-0005-0000-0000-000012000000}"/>
    <cellStyle name="Normal 2 4 2 3" xfId="32" xr:uid="{00000000-0005-0000-0000-000013000000}"/>
    <cellStyle name="Normal 2 4 2 4" xfId="56" xr:uid="{00000000-0005-0000-0000-000014000000}"/>
    <cellStyle name="Normal 2 4 3" xfId="10" xr:uid="{00000000-0005-0000-0000-000015000000}"/>
    <cellStyle name="Normal 2 4 3 2" xfId="15" xr:uid="{00000000-0005-0000-0000-000016000000}"/>
    <cellStyle name="Normal 2 4 3 2 2" xfId="27" xr:uid="{00000000-0005-0000-0000-000017000000}"/>
    <cellStyle name="Normal 2 4 3 3" xfId="22" xr:uid="{00000000-0005-0000-0000-000018000000}"/>
    <cellStyle name="Normal 2 4 3 4" xfId="33" xr:uid="{00000000-0005-0000-0000-000019000000}"/>
    <cellStyle name="Normal 2 4 3 4 2 2" xfId="53" xr:uid="{00000000-0005-0000-0000-00001A000000}"/>
    <cellStyle name="Normal 2 4 3 5" xfId="34" xr:uid="{00000000-0005-0000-0000-00001B000000}"/>
    <cellStyle name="Normal 2 4 3 5 2" xfId="58" xr:uid="{00000000-0005-0000-0000-00001C000000}"/>
    <cellStyle name="Normal 2 4 3 6" xfId="57" xr:uid="{00000000-0005-0000-0000-00001D000000}"/>
    <cellStyle name="Normal 2 4 3 6 3" xfId="54" xr:uid="{00000000-0005-0000-0000-00001E000000}"/>
    <cellStyle name="Normal 2 4 4" xfId="14" xr:uid="{00000000-0005-0000-0000-00001F000000}"/>
    <cellStyle name="Normal 2 4 4 2" xfId="26" xr:uid="{00000000-0005-0000-0000-000020000000}"/>
    <cellStyle name="Normal 2 4 5" xfId="18" xr:uid="{00000000-0005-0000-0000-000021000000}"/>
    <cellStyle name="Normal 2 4 6" xfId="11" xr:uid="{00000000-0005-0000-0000-000022000000}"/>
    <cellStyle name="Normal 2 4 6 2" xfId="16" xr:uid="{00000000-0005-0000-0000-000023000000}"/>
    <cellStyle name="Normal 2 4 6 2 2" xfId="28" xr:uid="{00000000-0005-0000-0000-000024000000}"/>
    <cellStyle name="Normal 2 4 6 3" xfId="23" xr:uid="{00000000-0005-0000-0000-000025000000}"/>
    <cellStyle name="Normal 2 4 7" xfId="31" xr:uid="{00000000-0005-0000-0000-000026000000}"/>
    <cellStyle name="Normal 2 4 8" xfId="55" xr:uid="{00000000-0005-0000-0000-000027000000}"/>
    <cellStyle name="Normal 2 5" xfId="35" xr:uid="{00000000-0005-0000-0000-000028000000}"/>
    <cellStyle name="Normal 2 5 2" xfId="59" xr:uid="{00000000-0005-0000-0000-000029000000}"/>
    <cellStyle name="Normal 2 6" xfId="12" xr:uid="{00000000-0005-0000-0000-00002A000000}"/>
    <cellStyle name="Normal 2 6 2" xfId="17" xr:uid="{00000000-0005-0000-0000-00002B000000}"/>
    <cellStyle name="Normal 2 6 2 2" xfId="29" xr:uid="{00000000-0005-0000-0000-00002C000000}"/>
    <cellStyle name="Normal 2 6 3" xfId="24" xr:uid="{00000000-0005-0000-0000-00002D000000}"/>
    <cellStyle name="Normal 2 7" xfId="36" xr:uid="{00000000-0005-0000-0000-00002E000000}"/>
    <cellStyle name="Normal 2 7 2" xfId="60" xr:uid="{00000000-0005-0000-0000-00002F000000}"/>
    <cellStyle name="Normal 2 8" xfId="37" xr:uid="{00000000-0005-0000-0000-000030000000}"/>
    <cellStyle name="Normal 2 8 2" xfId="61" xr:uid="{00000000-0005-0000-0000-000031000000}"/>
    <cellStyle name="Normal 2 9" xfId="38" xr:uid="{00000000-0005-0000-0000-000032000000}"/>
    <cellStyle name="Normal 2 9 2" xfId="62" xr:uid="{00000000-0005-0000-0000-000033000000}"/>
    <cellStyle name="Normal 20" xfId="39" xr:uid="{00000000-0005-0000-0000-000034000000}"/>
    <cellStyle name="Normal 20 2" xfId="40" xr:uid="{00000000-0005-0000-0000-000035000000}"/>
    <cellStyle name="Normal 20 2 2" xfId="64" xr:uid="{00000000-0005-0000-0000-000036000000}"/>
    <cellStyle name="Normal 20 3" xfId="63" xr:uid="{00000000-0005-0000-0000-000037000000}"/>
    <cellStyle name="Normal 21" xfId="41" xr:uid="{00000000-0005-0000-0000-000038000000}"/>
    <cellStyle name="Normal 21 2" xfId="42" xr:uid="{00000000-0005-0000-0000-000039000000}"/>
    <cellStyle name="Normal 21 2 2" xfId="66" xr:uid="{00000000-0005-0000-0000-00003A000000}"/>
    <cellStyle name="Normal 21 3" xfId="65" xr:uid="{00000000-0005-0000-0000-00003B000000}"/>
    <cellStyle name="Normal 22" xfId="43" xr:uid="{00000000-0005-0000-0000-00003C000000}"/>
    <cellStyle name="Normal 22 2" xfId="44" xr:uid="{00000000-0005-0000-0000-00003D000000}"/>
    <cellStyle name="Normal 22 2 2" xfId="68" xr:uid="{00000000-0005-0000-0000-00003E000000}"/>
    <cellStyle name="Normal 22 3" xfId="67" xr:uid="{00000000-0005-0000-0000-00003F000000}"/>
    <cellStyle name="Normal 23" xfId="45" xr:uid="{00000000-0005-0000-0000-000040000000}"/>
    <cellStyle name="Normal 23 2" xfId="46" xr:uid="{00000000-0005-0000-0000-000041000000}"/>
    <cellStyle name="Normal 23 2 2" xfId="70" xr:uid="{00000000-0005-0000-0000-000042000000}"/>
    <cellStyle name="Normal 23 3" xfId="81" xr:uid="{00000000-0005-0000-0000-000043000000}"/>
    <cellStyle name="Normal 23 4" xfId="83" xr:uid="{00000000-0005-0000-0000-000044000000}"/>
    <cellStyle name="Normal 23 5" xfId="69" xr:uid="{00000000-0005-0000-0000-000045000000}"/>
    <cellStyle name="Normal 24" xfId="47" xr:uid="{00000000-0005-0000-0000-000046000000}"/>
    <cellStyle name="Normal 24 2" xfId="48" xr:uid="{00000000-0005-0000-0000-000047000000}"/>
    <cellStyle name="Normal 24 2 2" xfId="72" xr:uid="{00000000-0005-0000-0000-000048000000}"/>
    <cellStyle name="Normal 24 3" xfId="71" xr:uid="{00000000-0005-0000-0000-000049000000}"/>
    <cellStyle name="Normal 25" xfId="49" xr:uid="{00000000-0005-0000-0000-00004A000000}"/>
    <cellStyle name="Normal 25 2" xfId="50" xr:uid="{00000000-0005-0000-0000-00004B000000}"/>
    <cellStyle name="Normal 25 2 2" xfId="74" xr:uid="{00000000-0005-0000-0000-00004C000000}"/>
    <cellStyle name="Normal 25 3" xfId="73" xr:uid="{00000000-0005-0000-0000-00004D000000}"/>
    <cellStyle name="Normal 26 2" xfId="51" xr:uid="{00000000-0005-0000-0000-00004E000000}"/>
    <cellStyle name="Normal 26 2 2" xfId="75" xr:uid="{00000000-0005-0000-0000-00004F000000}"/>
    <cellStyle name="Normal 3" xfId="77" xr:uid="{00000000-0005-0000-0000-000050000000}"/>
    <cellStyle name="Normal 4" xfId="82" xr:uid="{00000000-0005-0000-0000-000051000000}"/>
    <cellStyle name="Percent 2" xfId="79" xr:uid="{00000000-0005-0000-0000-000052000000}"/>
    <cellStyle name="Percent 3" xfId="76" xr:uid="{00000000-0005-0000-0000-00005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showGridLines="0" tabSelected="1" workbookViewId="0">
      <selection activeCell="H4" sqref="H4"/>
    </sheetView>
  </sheetViews>
  <sheetFormatPr defaultRowHeight="12.75"/>
  <cols>
    <col min="1" max="1" width="6.85546875" bestFit="1" customWidth="1"/>
    <col min="2" max="2" width="41.5703125" customWidth="1"/>
    <col min="3" max="3" width="33.140625" bestFit="1" customWidth="1"/>
    <col min="4" max="4" width="7.85546875" customWidth="1"/>
    <col min="5" max="5" width="27.42578125" customWidth="1"/>
    <col min="6" max="10" width="13.7109375" customWidth="1"/>
    <col min="11" max="11" width="13.5703125" customWidth="1"/>
    <col min="12" max="12" width="0" hidden="1" customWidth="1"/>
    <col min="14" max="14" width="12.140625" bestFit="1" customWidth="1"/>
  </cols>
  <sheetData>
    <row r="1" spans="1:14" ht="30.6" customHeight="1">
      <c r="A1" s="20" t="s">
        <v>137</v>
      </c>
      <c r="B1" s="21"/>
      <c r="C1" s="21"/>
      <c r="D1" s="21"/>
      <c r="E1" s="21"/>
      <c r="F1" s="21"/>
      <c r="G1" s="21"/>
      <c r="H1" s="21"/>
      <c r="I1" s="21"/>
      <c r="J1" s="21"/>
      <c r="K1" s="22"/>
    </row>
    <row r="2" spans="1:14" ht="18" customHeight="1">
      <c r="A2" s="20" t="s">
        <v>138</v>
      </c>
      <c r="B2" s="21"/>
      <c r="C2" s="21"/>
      <c r="D2" s="21"/>
      <c r="E2" s="21"/>
      <c r="F2" s="21"/>
      <c r="G2" s="21"/>
      <c r="H2" s="21"/>
      <c r="I2" s="21"/>
      <c r="J2" s="21"/>
      <c r="K2" s="22"/>
    </row>
    <row r="3" spans="1:14" ht="12.75" customHeight="1">
      <c r="A3" s="23" t="s">
        <v>136</v>
      </c>
      <c r="B3" s="24"/>
      <c r="C3" s="17">
        <f>SUM(I6:I11)</f>
        <v>27090</v>
      </c>
      <c r="D3" s="1"/>
      <c r="E3" s="25" t="s">
        <v>9</v>
      </c>
      <c r="F3" s="21"/>
      <c r="G3" s="22"/>
      <c r="H3" s="26">
        <f>SUM(J5:J31)</f>
        <v>162283378.88</v>
      </c>
      <c r="I3" s="27"/>
      <c r="J3" s="1"/>
      <c r="K3" s="1"/>
      <c r="N3" s="13"/>
    </row>
    <row r="4" spans="1:14" ht="22.5">
      <c r="A4" s="1" t="s">
        <v>10</v>
      </c>
      <c r="B4" s="1" t="s">
        <v>11</v>
      </c>
      <c r="C4" s="1" t="s">
        <v>12</v>
      </c>
      <c r="D4" s="1" t="s">
        <v>13</v>
      </c>
      <c r="E4" s="1" t="s">
        <v>14</v>
      </c>
      <c r="F4" s="1" t="s">
        <v>15</v>
      </c>
      <c r="G4" s="1" t="s">
        <v>16</v>
      </c>
      <c r="H4" s="1" t="s">
        <v>17</v>
      </c>
      <c r="I4" s="1" t="s">
        <v>18</v>
      </c>
      <c r="J4" s="1" t="s">
        <v>19</v>
      </c>
      <c r="K4" s="1" t="s">
        <v>20</v>
      </c>
    </row>
    <row r="5" spans="1:14">
      <c r="A5" s="2" t="s">
        <v>21</v>
      </c>
      <c r="B5" s="9" t="s">
        <v>135</v>
      </c>
      <c r="C5" s="4" t="s">
        <v>22</v>
      </c>
      <c r="D5" s="2" t="s">
        <v>23</v>
      </c>
      <c r="E5" s="2" t="s">
        <v>24</v>
      </c>
      <c r="F5" s="2" t="s">
        <v>25</v>
      </c>
      <c r="G5" s="2" t="s">
        <v>25</v>
      </c>
      <c r="H5" s="2" t="s">
        <v>25</v>
      </c>
      <c r="I5" s="5"/>
      <c r="J5" s="6">
        <v>143526108</v>
      </c>
      <c r="K5" s="2" t="s">
        <v>25</v>
      </c>
    </row>
    <row r="6" spans="1:14">
      <c r="A6" s="2" t="s">
        <v>26</v>
      </c>
      <c r="B6" s="3" t="s">
        <v>27</v>
      </c>
      <c r="C6" s="4" t="s">
        <v>28</v>
      </c>
      <c r="D6" s="2"/>
      <c r="E6" s="2" t="s">
        <v>24</v>
      </c>
      <c r="F6" s="2" t="s">
        <v>29</v>
      </c>
      <c r="G6" s="2" t="s">
        <v>25</v>
      </c>
      <c r="H6" s="2" t="s">
        <v>25</v>
      </c>
      <c r="I6" s="10">
        <v>3262.5</v>
      </c>
      <c r="J6" s="10">
        <f>41361.25+I6</f>
        <v>44623.75</v>
      </c>
      <c r="K6" s="18">
        <v>44060</v>
      </c>
      <c r="M6" s="13"/>
      <c r="N6" s="12"/>
    </row>
    <row r="7" spans="1:14">
      <c r="A7" s="2" t="s">
        <v>26</v>
      </c>
      <c r="B7" s="3" t="s">
        <v>30</v>
      </c>
      <c r="C7" s="4" t="s">
        <v>28</v>
      </c>
      <c r="D7" s="2" t="s">
        <v>31</v>
      </c>
      <c r="E7" s="2" t="s">
        <v>24</v>
      </c>
      <c r="F7" s="2" t="s">
        <v>25</v>
      </c>
      <c r="G7" s="2" t="s">
        <v>25</v>
      </c>
      <c r="H7" s="2" t="s">
        <v>25</v>
      </c>
      <c r="I7" s="11"/>
      <c r="J7" s="10">
        <v>690172.22</v>
      </c>
      <c r="K7" s="19" t="s">
        <v>25</v>
      </c>
      <c r="N7" s="12"/>
    </row>
    <row r="8" spans="1:14">
      <c r="A8" s="2" t="s">
        <v>26</v>
      </c>
      <c r="B8" s="3" t="s">
        <v>32</v>
      </c>
      <c r="C8" s="4" t="s">
        <v>33</v>
      </c>
      <c r="D8" s="2" t="s">
        <v>34</v>
      </c>
      <c r="E8" s="2" t="s">
        <v>35</v>
      </c>
      <c r="F8" s="2" t="s">
        <v>25</v>
      </c>
      <c r="G8" s="2" t="s">
        <v>25</v>
      </c>
      <c r="H8" s="2" t="s">
        <v>25</v>
      </c>
      <c r="I8" s="11"/>
      <c r="J8" s="10">
        <v>630202.23</v>
      </c>
      <c r="K8" s="19" t="s">
        <v>25</v>
      </c>
      <c r="N8" s="12"/>
    </row>
    <row r="9" spans="1:14">
      <c r="A9" s="2" t="s">
        <v>26</v>
      </c>
      <c r="B9" s="3" t="s">
        <v>36</v>
      </c>
      <c r="C9" s="4" t="s">
        <v>28</v>
      </c>
      <c r="D9" s="2" t="s">
        <v>31</v>
      </c>
      <c r="E9" s="2" t="s">
        <v>24</v>
      </c>
      <c r="F9" s="2" t="s">
        <v>25</v>
      </c>
      <c r="G9" s="2" t="s">
        <v>25</v>
      </c>
      <c r="H9" s="2" t="s">
        <v>25</v>
      </c>
      <c r="I9" s="11"/>
      <c r="J9" s="10">
        <v>423116.66</v>
      </c>
      <c r="K9" s="19" t="s">
        <v>25</v>
      </c>
    </row>
    <row r="10" spans="1:14" ht="15">
      <c r="A10" s="2" t="s">
        <v>26</v>
      </c>
      <c r="B10" s="3" t="s">
        <v>37</v>
      </c>
      <c r="C10" s="4" t="s">
        <v>28</v>
      </c>
      <c r="D10" s="2"/>
      <c r="E10" s="2" t="s">
        <v>24</v>
      </c>
      <c r="F10" s="2" t="s">
        <v>29</v>
      </c>
      <c r="G10" s="2" t="s">
        <v>25</v>
      </c>
      <c r="H10" s="2" t="s">
        <v>25</v>
      </c>
      <c r="I10" s="10">
        <v>12577.5</v>
      </c>
      <c r="J10" s="10">
        <f>746687.25+I10</f>
        <v>759264.75</v>
      </c>
      <c r="K10" s="18">
        <v>44060</v>
      </c>
      <c r="M10" s="13"/>
      <c r="N10" s="14"/>
    </row>
    <row r="11" spans="1:14" ht="15">
      <c r="A11" s="2" t="s">
        <v>26</v>
      </c>
      <c r="B11" s="3" t="s">
        <v>38</v>
      </c>
      <c r="C11" s="4" t="s">
        <v>28</v>
      </c>
      <c r="D11" s="2" t="s">
        <v>39</v>
      </c>
      <c r="E11" s="2" t="s">
        <v>24</v>
      </c>
      <c r="F11" s="2" t="s">
        <v>29</v>
      </c>
      <c r="G11" s="2" t="s">
        <v>25</v>
      </c>
      <c r="H11" s="2" t="s">
        <v>25</v>
      </c>
      <c r="I11" s="10">
        <v>11250</v>
      </c>
      <c r="J11" s="10">
        <f>271134.28+I11</f>
        <v>282384.28000000003</v>
      </c>
      <c r="K11" s="18">
        <v>44060</v>
      </c>
      <c r="M11" s="13"/>
      <c r="N11" s="15"/>
    </row>
    <row r="12" spans="1:14" ht="22.5">
      <c r="A12" s="2" t="s">
        <v>26</v>
      </c>
      <c r="B12" s="3" t="s">
        <v>40</v>
      </c>
      <c r="C12" s="4" t="s">
        <v>28</v>
      </c>
      <c r="D12" s="2" t="s">
        <v>41</v>
      </c>
      <c r="E12" s="2" t="s">
        <v>24</v>
      </c>
      <c r="F12" s="2" t="s">
        <v>25</v>
      </c>
      <c r="G12" s="2" t="s">
        <v>25</v>
      </c>
      <c r="H12" s="2" t="s">
        <v>25</v>
      </c>
      <c r="I12" s="5"/>
      <c r="J12" s="6">
        <v>1120</v>
      </c>
      <c r="K12" s="2" t="s">
        <v>25</v>
      </c>
      <c r="N12" s="16"/>
    </row>
    <row r="13" spans="1:14">
      <c r="A13" s="2" t="s">
        <v>26</v>
      </c>
      <c r="B13" s="3" t="s">
        <v>42</v>
      </c>
      <c r="C13" s="4" t="s">
        <v>28</v>
      </c>
      <c r="D13" s="2" t="s">
        <v>31</v>
      </c>
      <c r="E13" s="2" t="s">
        <v>24</v>
      </c>
      <c r="F13" s="2" t="s">
        <v>25</v>
      </c>
      <c r="G13" s="2" t="s">
        <v>25</v>
      </c>
      <c r="H13" s="2" t="s">
        <v>25</v>
      </c>
      <c r="I13" s="5"/>
      <c r="J13" s="6">
        <v>15066.67</v>
      </c>
      <c r="K13" s="2" t="s">
        <v>25</v>
      </c>
    </row>
    <row r="14" spans="1:14">
      <c r="A14" s="2" t="s">
        <v>26</v>
      </c>
      <c r="B14" s="3" t="s">
        <v>43</v>
      </c>
      <c r="C14" s="4" t="s">
        <v>33</v>
      </c>
      <c r="D14" s="2" t="s">
        <v>34</v>
      </c>
      <c r="E14" s="2" t="s">
        <v>44</v>
      </c>
      <c r="F14" s="2" t="s">
        <v>25</v>
      </c>
      <c r="G14" s="2" t="s">
        <v>25</v>
      </c>
      <c r="H14" s="2" t="s">
        <v>25</v>
      </c>
      <c r="I14" s="5"/>
      <c r="J14" s="6">
        <v>2825475.79</v>
      </c>
      <c r="K14" s="2" t="s">
        <v>25</v>
      </c>
    </row>
    <row r="15" spans="1:14">
      <c r="A15" s="2" t="s">
        <v>26</v>
      </c>
      <c r="B15" s="3" t="s">
        <v>45</v>
      </c>
      <c r="C15" s="4" t="s">
        <v>33</v>
      </c>
      <c r="D15" s="2" t="s">
        <v>46</v>
      </c>
      <c r="E15" s="2" t="s">
        <v>44</v>
      </c>
      <c r="F15" s="2" t="s">
        <v>25</v>
      </c>
      <c r="G15" s="2" t="s">
        <v>25</v>
      </c>
      <c r="H15" s="2" t="s">
        <v>25</v>
      </c>
      <c r="I15" s="5"/>
      <c r="J15" s="10">
        <v>783123</v>
      </c>
      <c r="K15" s="2" t="s">
        <v>25</v>
      </c>
    </row>
    <row r="16" spans="1:14">
      <c r="A16" s="2" t="s">
        <v>26</v>
      </c>
      <c r="B16" s="3" t="s">
        <v>47</v>
      </c>
      <c r="C16" s="4" t="s">
        <v>28</v>
      </c>
      <c r="D16" s="2"/>
      <c r="E16" s="2" t="s">
        <v>24</v>
      </c>
      <c r="F16" s="2" t="s">
        <v>25</v>
      </c>
      <c r="G16" s="2" t="s">
        <v>25</v>
      </c>
      <c r="H16" s="2" t="s">
        <v>25</v>
      </c>
      <c r="I16" s="5"/>
      <c r="J16" s="6">
        <v>953720</v>
      </c>
      <c r="K16" s="2" t="s">
        <v>25</v>
      </c>
    </row>
    <row r="17" spans="1:11">
      <c r="A17" s="2" t="s">
        <v>26</v>
      </c>
      <c r="B17" s="3" t="s">
        <v>48</v>
      </c>
      <c r="C17" s="4" t="s">
        <v>28</v>
      </c>
      <c r="D17" s="2" t="s">
        <v>34</v>
      </c>
      <c r="E17" s="2" t="s">
        <v>24</v>
      </c>
      <c r="F17" s="2" t="s">
        <v>25</v>
      </c>
      <c r="G17" s="2" t="s">
        <v>25</v>
      </c>
      <c r="H17" s="2" t="s">
        <v>25</v>
      </c>
      <c r="I17" s="5"/>
      <c r="J17" s="6">
        <v>1896706.07</v>
      </c>
      <c r="K17" s="2" t="s">
        <v>25</v>
      </c>
    </row>
    <row r="18" spans="1:11">
      <c r="A18" s="2" t="s">
        <v>26</v>
      </c>
      <c r="B18" s="3" t="s">
        <v>49</v>
      </c>
      <c r="C18" s="4" t="s">
        <v>28</v>
      </c>
      <c r="D18" s="2" t="s">
        <v>50</v>
      </c>
      <c r="E18" s="2" t="s">
        <v>24</v>
      </c>
      <c r="F18" s="2" t="s">
        <v>25</v>
      </c>
      <c r="G18" s="2" t="s">
        <v>25</v>
      </c>
      <c r="H18" s="2" t="s">
        <v>25</v>
      </c>
      <c r="I18" s="5"/>
      <c r="J18" s="6">
        <v>46433.83</v>
      </c>
      <c r="K18" s="2" t="s">
        <v>25</v>
      </c>
    </row>
    <row r="19" spans="1:11">
      <c r="A19" s="2" t="s">
        <v>26</v>
      </c>
      <c r="B19" s="3" t="s">
        <v>51</v>
      </c>
      <c r="C19" s="4" t="s">
        <v>28</v>
      </c>
      <c r="D19" s="2"/>
      <c r="E19" s="2" t="s">
        <v>24</v>
      </c>
      <c r="F19" s="2" t="s">
        <v>25</v>
      </c>
      <c r="G19" s="2" t="s">
        <v>25</v>
      </c>
      <c r="H19" s="2" t="s">
        <v>25</v>
      </c>
      <c r="I19" s="5"/>
      <c r="J19" s="6">
        <v>53183.18</v>
      </c>
      <c r="K19" s="2" t="s">
        <v>25</v>
      </c>
    </row>
    <row r="20" spans="1:11">
      <c r="A20" s="2" t="s">
        <v>26</v>
      </c>
      <c r="B20" s="3" t="s">
        <v>52</v>
      </c>
      <c r="C20" s="4" t="s">
        <v>28</v>
      </c>
      <c r="D20" s="2"/>
      <c r="E20" s="2" t="s">
        <v>24</v>
      </c>
      <c r="F20" s="2" t="s">
        <v>29</v>
      </c>
      <c r="G20" s="2" t="s">
        <v>25</v>
      </c>
      <c r="H20" s="2" t="s">
        <v>25</v>
      </c>
      <c r="I20" s="5"/>
      <c r="J20" s="6">
        <v>82631.25</v>
      </c>
      <c r="K20" s="2" t="s">
        <v>25</v>
      </c>
    </row>
    <row r="21" spans="1:11">
      <c r="A21" s="2" t="s">
        <v>26</v>
      </c>
      <c r="B21" s="3" t="s">
        <v>53</v>
      </c>
      <c r="C21" s="4" t="s">
        <v>28</v>
      </c>
      <c r="D21" s="2" t="s">
        <v>31</v>
      </c>
      <c r="E21" s="2" t="s">
        <v>24</v>
      </c>
      <c r="F21" s="2" t="s">
        <v>25</v>
      </c>
      <c r="G21" s="2" t="s">
        <v>25</v>
      </c>
      <c r="H21" s="2" t="s">
        <v>25</v>
      </c>
      <c r="I21" s="6"/>
      <c r="J21" s="6">
        <v>54036.11</v>
      </c>
      <c r="K21" s="2" t="s">
        <v>25</v>
      </c>
    </row>
    <row r="22" spans="1:11">
      <c r="A22" s="2" t="s">
        <v>26</v>
      </c>
      <c r="B22" s="3" t="s">
        <v>54</v>
      </c>
      <c r="C22" s="4" t="s">
        <v>28</v>
      </c>
      <c r="D22" s="2" t="s">
        <v>31</v>
      </c>
      <c r="E22" s="2" t="s">
        <v>24</v>
      </c>
      <c r="F22" s="2" t="s">
        <v>25</v>
      </c>
      <c r="G22" s="2" t="s">
        <v>25</v>
      </c>
      <c r="H22" s="2" t="s">
        <v>25</v>
      </c>
      <c r="I22" s="5"/>
      <c r="J22" s="6">
        <v>175651</v>
      </c>
      <c r="K22" s="2" t="s">
        <v>25</v>
      </c>
    </row>
    <row r="23" spans="1:11">
      <c r="A23" s="2" t="s">
        <v>26</v>
      </c>
      <c r="B23" s="3" t="s">
        <v>55</v>
      </c>
      <c r="C23" s="4" t="s">
        <v>33</v>
      </c>
      <c r="D23" s="2" t="s">
        <v>56</v>
      </c>
      <c r="E23" s="2" t="s">
        <v>35</v>
      </c>
      <c r="F23" s="2" t="s">
        <v>25</v>
      </c>
      <c r="G23" s="2" t="s">
        <v>25</v>
      </c>
      <c r="H23" s="2" t="s">
        <v>25</v>
      </c>
      <c r="I23" s="5"/>
      <c r="J23" s="6">
        <v>241008.06</v>
      </c>
      <c r="K23" s="2" t="s">
        <v>25</v>
      </c>
    </row>
    <row r="24" spans="1:11">
      <c r="A24" s="2" t="s">
        <v>26</v>
      </c>
      <c r="B24" s="3" t="s">
        <v>57</v>
      </c>
      <c r="C24" s="4" t="s">
        <v>28</v>
      </c>
      <c r="D24" s="2" t="s">
        <v>31</v>
      </c>
      <c r="E24" s="2" t="s">
        <v>24</v>
      </c>
      <c r="F24" s="2" t="s">
        <v>25</v>
      </c>
      <c r="G24" s="2" t="s">
        <v>25</v>
      </c>
      <c r="H24" s="2" t="s">
        <v>25</v>
      </c>
      <c r="I24" s="5"/>
      <c r="J24" s="6">
        <v>66756.44</v>
      </c>
      <c r="K24" s="2" t="s">
        <v>25</v>
      </c>
    </row>
    <row r="25" spans="1:11">
      <c r="A25" s="2" t="s">
        <v>26</v>
      </c>
      <c r="B25" s="3" t="s">
        <v>58</v>
      </c>
      <c r="C25" s="4" t="s">
        <v>28</v>
      </c>
      <c r="D25" s="2" t="s">
        <v>41</v>
      </c>
      <c r="E25" s="2" t="s">
        <v>24</v>
      </c>
      <c r="F25" s="2" t="s">
        <v>25</v>
      </c>
      <c r="G25" s="2" t="s">
        <v>25</v>
      </c>
      <c r="H25" s="2" t="s">
        <v>25</v>
      </c>
      <c r="I25" s="5"/>
      <c r="J25" s="6">
        <v>1600</v>
      </c>
      <c r="K25" s="2" t="s">
        <v>25</v>
      </c>
    </row>
    <row r="26" spans="1:11">
      <c r="A26" s="2" t="s">
        <v>26</v>
      </c>
      <c r="B26" s="3" t="s">
        <v>59</v>
      </c>
      <c r="C26" s="4" t="s">
        <v>28</v>
      </c>
      <c r="D26" s="2" t="s">
        <v>60</v>
      </c>
      <c r="E26" s="2" t="s">
        <v>24</v>
      </c>
      <c r="F26" s="2" t="s">
        <v>25</v>
      </c>
      <c r="G26" s="2" t="s">
        <v>25</v>
      </c>
      <c r="H26" s="2" t="s">
        <v>25</v>
      </c>
      <c r="I26" s="5"/>
      <c r="J26" s="6">
        <v>132600.70000000001</v>
      </c>
      <c r="K26" s="2" t="s">
        <v>25</v>
      </c>
    </row>
    <row r="27" spans="1:11">
      <c r="A27" s="2" t="s">
        <v>61</v>
      </c>
      <c r="B27" s="3" t="s">
        <v>62</v>
      </c>
      <c r="C27" s="4" t="s">
        <v>33</v>
      </c>
      <c r="D27" s="2" t="s">
        <v>63</v>
      </c>
      <c r="E27" s="2" t="s">
        <v>44</v>
      </c>
      <c r="F27" s="2" t="s">
        <v>25</v>
      </c>
      <c r="G27" s="2" t="s">
        <v>25</v>
      </c>
      <c r="H27" s="2" t="s">
        <v>25</v>
      </c>
      <c r="I27" s="5"/>
      <c r="J27" s="6">
        <v>2555361.4700000002</v>
      </c>
      <c r="K27" s="2" t="s">
        <v>25</v>
      </c>
    </row>
    <row r="28" spans="1:11">
      <c r="A28" s="2" t="s">
        <v>61</v>
      </c>
      <c r="B28" s="3" t="s">
        <v>64</v>
      </c>
      <c r="C28" s="4" t="s">
        <v>33</v>
      </c>
      <c r="D28" s="2"/>
      <c r="E28" s="2" t="s">
        <v>35</v>
      </c>
      <c r="F28" s="2" t="s">
        <v>29</v>
      </c>
      <c r="G28" s="2" t="s">
        <v>25</v>
      </c>
      <c r="H28" s="2" t="s">
        <v>25</v>
      </c>
      <c r="I28" s="5"/>
      <c r="J28" s="6">
        <v>93823.33</v>
      </c>
      <c r="K28" s="18">
        <v>44060</v>
      </c>
    </row>
    <row r="29" spans="1:11" ht="22.5">
      <c r="A29" s="2" t="s">
        <v>61</v>
      </c>
      <c r="B29" s="3" t="s">
        <v>65</v>
      </c>
      <c r="C29" s="4" t="s">
        <v>66</v>
      </c>
      <c r="D29" s="2" t="s">
        <v>67</v>
      </c>
      <c r="E29" s="2" t="s">
        <v>24</v>
      </c>
      <c r="F29" s="2" t="s">
        <v>25</v>
      </c>
      <c r="G29" s="2" t="s">
        <v>25</v>
      </c>
      <c r="H29" s="2" t="s">
        <v>25</v>
      </c>
      <c r="I29" s="5"/>
      <c r="J29" s="6">
        <v>3782990.59</v>
      </c>
      <c r="K29" s="2" t="s">
        <v>25</v>
      </c>
    </row>
    <row r="30" spans="1:11">
      <c r="A30" s="2" t="s">
        <v>61</v>
      </c>
      <c r="B30" s="3" t="s">
        <v>68</v>
      </c>
      <c r="C30" s="4" t="s">
        <v>69</v>
      </c>
      <c r="D30" s="2" t="s">
        <v>70</v>
      </c>
      <c r="E30" s="2" t="s">
        <v>44</v>
      </c>
      <c r="F30" s="2" t="s">
        <v>25</v>
      </c>
      <c r="G30" s="2" t="s">
        <v>25</v>
      </c>
      <c r="H30" s="2" t="s">
        <v>25</v>
      </c>
      <c r="I30" s="5"/>
      <c r="J30" s="6">
        <v>284999</v>
      </c>
      <c r="K30" s="2" t="s">
        <v>25</v>
      </c>
    </row>
    <row r="31" spans="1:11">
      <c r="A31" s="2" t="s">
        <v>61</v>
      </c>
      <c r="B31" s="3" t="s">
        <v>71</v>
      </c>
      <c r="C31" s="4" t="s">
        <v>69</v>
      </c>
      <c r="D31" s="2" t="s">
        <v>72</v>
      </c>
      <c r="E31" s="2" t="s">
        <v>44</v>
      </c>
      <c r="F31" s="2" t="s">
        <v>25</v>
      </c>
      <c r="G31" s="2" t="s">
        <v>25</v>
      </c>
      <c r="H31" s="2" t="s">
        <v>25</v>
      </c>
      <c r="I31" s="5"/>
      <c r="J31" s="6">
        <v>1881220.5</v>
      </c>
      <c r="K31" s="2" t="s">
        <v>25</v>
      </c>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4"/>
  <sheetViews>
    <sheetView showGridLines="0" workbookViewId="0">
      <selection activeCell="A26" sqref="A26"/>
    </sheetView>
  </sheetViews>
  <sheetFormatPr defaultRowHeight="12.75"/>
  <cols>
    <col min="1" max="1" width="206.7109375" customWidth="1"/>
    <col min="2" max="2" width="0" hidden="1" customWidth="1"/>
  </cols>
  <sheetData>
    <row r="1" spans="1:2" ht="18" customHeight="1">
      <c r="A1" s="20" t="s">
        <v>13</v>
      </c>
      <c r="B1" s="22"/>
    </row>
    <row r="2" spans="1:2">
      <c r="A2" s="3" t="s">
        <v>0</v>
      </c>
    </row>
    <row r="3" spans="1:2">
      <c r="A3" s="3" t="s">
        <v>1</v>
      </c>
    </row>
    <row r="4" spans="1:2" ht="22.5">
      <c r="A4" s="3" t="s">
        <v>2</v>
      </c>
    </row>
    <row r="5" spans="1:2">
      <c r="A5" s="3" t="s">
        <v>73</v>
      </c>
    </row>
    <row r="6" spans="1:2">
      <c r="A6" s="3" t="s">
        <v>74</v>
      </c>
    </row>
    <row r="7" spans="1:2">
      <c r="A7" s="3" t="s">
        <v>3</v>
      </c>
    </row>
    <row r="8" spans="1:2" ht="22.5">
      <c r="A8" s="3" t="s">
        <v>4</v>
      </c>
    </row>
    <row r="9" spans="1:2" ht="22.5">
      <c r="A9" s="3" t="s">
        <v>5</v>
      </c>
    </row>
    <row r="10" spans="1:2" ht="22.5">
      <c r="A10" s="3" t="s">
        <v>6</v>
      </c>
    </row>
    <row r="11" spans="1:2" ht="22.5">
      <c r="A11" s="3" t="s">
        <v>7</v>
      </c>
    </row>
    <row r="12" spans="1:2" ht="22.5">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6"/>
  <sheetViews>
    <sheetView showGridLines="0" workbookViewId="0">
      <selection activeCell="G3" sqref="G3:H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31" t="s">
        <v>98</v>
      </c>
      <c r="B1" s="21"/>
      <c r="C1" s="21"/>
      <c r="D1" s="21"/>
      <c r="E1" s="21"/>
      <c r="F1" s="21"/>
      <c r="G1" s="21"/>
      <c r="H1" s="22"/>
    </row>
    <row r="2" spans="1:8" ht="18" customHeight="1">
      <c r="A2" s="32" t="s">
        <v>139</v>
      </c>
      <c r="B2" s="21"/>
      <c r="C2" s="21"/>
      <c r="D2" s="21"/>
      <c r="E2" s="21"/>
      <c r="F2" s="21"/>
      <c r="G2" s="21"/>
      <c r="H2" s="22"/>
    </row>
    <row r="3" spans="1:8">
      <c r="A3" s="28" t="s">
        <v>97</v>
      </c>
      <c r="B3" s="22"/>
      <c r="C3" s="30">
        <v>204894726320</v>
      </c>
      <c r="D3" s="22"/>
      <c r="E3" s="28" t="s">
        <v>140</v>
      </c>
      <c r="F3" s="22"/>
      <c r="G3" s="30">
        <v>12136223731.5467</v>
      </c>
      <c r="H3" s="22"/>
    </row>
    <row r="4" spans="1:8" ht="18" customHeight="1">
      <c r="E4" s="28" t="s">
        <v>96</v>
      </c>
      <c r="F4" s="22"/>
      <c r="G4" s="30">
        <v>8986935</v>
      </c>
      <c r="H4" s="22"/>
    </row>
    <row r="5" spans="1:8" ht="18" customHeight="1">
      <c r="A5" s="28"/>
      <c r="B5" s="22"/>
      <c r="C5" s="28"/>
      <c r="D5" s="22"/>
      <c r="E5" s="29" t="s">
        <v>95</v>
      </c>
      <c r="F5" s="22"/>
      <c r="G5" s="30">
        <v>0</v>
      </c>
      <c r="H5" s="22"/>
    </row>
    <row r="6" spans="1:8" ht="18" customHeight="1">
      <c r="A6" s="28"/>
      <c r="B6" s="22"/>
      <c r="C6" s="28"/>
      <c r="D6" s="22"/>
      <c r="E6" s="29" t="s">
        <v>94</v>
      </c>
      <c r="F6" s="22"/>
      <c r="G6" s="30">
        <v>8986935</v>
      </c>
      <c r="H6" s="22"/>
    </row>
    <row r="7" spans="1:8" ht="18" customHeight="1">
      <c r="A7" s="28"/>
      <c r="B7" s="22"/>
      <c r="C7" s="28"/>
      <c r="D7" s="22"/>
      <c r="E7" s="29" t="s">
        <v>93</v>
      </c>
      <c r="F7" s="22"/>
      <c r="G7" s="30">
        <v>0</v>
      </c>
      <c r="H7" s="22"/>
    </row>
    <row r="9" spans="1:8" ht="33.75">
      <c r="A9" s="1" t="s">
        <v>13</v>
      </c>
      <c r="B9" s="1" t="s">
        <v>92</v>
      </c>
      <c r="C9" s="1" t="s">
        <v>91</v>
      </c>
      <c r="D9" s="1" t="s">
        <v>90</v>
      </c>
      <c r="E9" s="1" t="s">
        <v>89</v>
      </c>
      <c r="F9" s="1" t="s">
        <v>88</v>
      </c>
      <c r="G9" s="1" t="s">
        <v>87</v>
      </c>
      <c r="H9" s="1" t="s">
        <v>86</v>
      </c>
    </row>
    <row r="10" spans="1:8">
      <c r="A10" s="3"/>
      <c r="B10" s="8" t="s">
        <v>85</v>
      </c>
      <c r="C10" s="3"/>
      <c r="D10" s="3"/>
      <c r="E10" s="3"/>
      <c r="F10" s="3"/>
      <c r="G10" s="3"/>
      <c r="H10" s="3"/>
    </row>
    <row r="11" spans="1:8">
      <c r="A11" s="2" t="s">
        <v>84</v>
      </c>
      <c r="B11" s="4" t="s">
        <v>62</v>
      </c>
      <c r="C11" s="2" t="s">
        <v>80</v>
      </c>
      <c r="D11" s="7">
        <v>6800000</v>
      </c>
      <c r="E11" s="7">
        <v>3910000</v>
      </c>
      <c r="F11" s="7">
        <v>1615000</v>
      </c>
      <c r="G11" s="7">
        <v>0</v>
      </c>
      <c r="H11" s="2">
        <v>15</v>
      </c>
    </row>
    <row r="12" spans="1:8">
      <c r="A12" s="2" t="s">
        <v>83</v>
      </c>
      <c r="B12" s="4" t="s">
        <v>68</v>
      </c>
      <c r="C12" s="2" t="s">
        <v>77</v>
      </c>
      <c r="D12" s="7">
        <v>4389000</v>
      </c>
      <c r="E12" s="7">
        <v>2615520</v>
      </c>
      <c r="F12" s="7">
        <v>0</v>
      </c>
      <c r="G12" s="7">
        <v>0</v>
      </c>
      <c r="H12" s="2">
        <v>32</v>
      </c>
    </row>
    <row r="13" spans="1:8">
      <c r="A13" s="3"/>
      <c r="B13" s="8" t="s">
        <v>82</v>
      </c>
      <c r="C13" s="3"/>
      <c r="D13" s="3"/>
      <c r="E13" s="3"/>
      <c r="F13" s="3"/>
      <c r="G13" s="3"/>
      <c r="H13" s="3"/>
    </row>
    <row r="14" spans="1:8">
      <c r="A14" s="2" t="s">
        <v>81</v>
      </c>
      <c r="B14" s="4" t="s">
        <v>64</v>
      </c>
      <c r="C14" s="2" t="s">
        <v>80</v>
      </c>
      <c r="D14" s="7">
        <v>12063000</v>
      </c>
      <c r="E14" s="7">
        <v>8986935</v>
      </c>
      <c r="F14" s="7">
        <v>0</v>
      </c>
      <c r="G14" s="7">
        <v>8986935</v>
      </c>
      <c r="H14" s="2">
        <v>42</v>
      </c>
    </row>
    <row r="15" spans="1:8">
      <c r="A15" s="3"/>
      <c r="B15" s="8" t="s">
        <v>79</v>
      </c>
      <c r="C15" s="3"/>
      <c r="D15" s="3"/>
      <c r="E15" s="3"/>
      <c r="F15" s="3"/>
      <c r="G15" s="3"/>
      <c r="H15" s="3"/>
    </row>
    <row r="16" spans="1:8">
      <c r="A16" s="2" t="s">
        <v>78</v>
      </c>
      <c r="B16" s="4" t="s">
        <v>65</v>
      </c>
      <c r="C16" s="2" t="s">
        <v>77</v>
      </c>
      <c r="D16" s="7">
        <v>17300000</v>
      </c>
      <c r="E16" s="7">
        <v>13552384.220000001</v>
      </c>
      <c r="F16" s="7">
        <v>0</v>
      </c>
      <c r="G16" s="7">
        <v>0</v>
      </c>
      <c r="H16" s="2">
        <v>26</v>
      </c>
    </row>
  </sheetData>
  <mergeCells count="20">
    <mergeCell ref="A1:H1"/>
    <mergeCell ref="A2:H2"/>
    <mergeCell ref="A3:B3"/>
    <mergeCell ref="C3:D3"/>
    <mergeCell ref="E3:F3"/>
    <mergeCell ref="G3:H3"/>
    <mergeCell ref="E4:F4"/>
    <mergeCell ref="G4:H4"/>
    <mergeCell ref="A5:B5"/>
    <mergeCell ref="C5:D5"/>
    <mergeCell ref="E5:F5"/>
    <mergeCell ref="G5:H5"/>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showGridLines="0" workbookViewId="0">
      <selection sqref="A1:B1"/>
    </sheetView>
  </sheetViews>
  <sheetFormatPr defaultRowHeight="12.75"/>
  <cols>
    <col min="2" max="2" width="158.5703125" customWidth="1"/>
    <col min="3" max="3" width="0" hidden="1" customWidth="1"/>
  </cols>
  <sheetData>
    <row r="1" spans="1:2" ht="18" customHeight="1">
      <c r="A1" s="20" t="s">
        <v>13</v>
      </c>
      <c r="B1" s="22"/>
    </row>
    <row r="2" spans="1:2">
      <c r="A2" s="2" t="s">
        <v>119</v>
      </c>
      <c r="B2" s="3" t="s">
        <v>118</v>
      </c>
    </row>
    <row r="3" spans="1:2" ht="22.5">
      <c r="A3" s="2" t="s">
        <v>117</v>
      </c>
      <c r="B3" s="3" t="s">
        <v>116</v>
      </c>
    </row>
    <row r="4" spans="1:2" ht="33.75">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
  <sheetViews>
    <sheetView showGridLines="0" workbookViewId="0">
      <selection activeCell="G3" sqref="G3:H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31" t="s">
        <v>131</v>
      </c>
      <c r="B1" s="21"/>
      <c r="C1" s="21"/>
      <c r="D1" s="21"/>
      <c r="E1" s="21"/>
      <c r="F1" s="21"/>
      <c r="G1" s="21"/>
      <c r="H1" s="22"/>
    </row>
    <row r="2" spans="1:8" ht="18" customHeight="1">
      <c r="A2" s="32" t="s">
        <v>139</v>
      </c>
      <c r="B2" s="21"/>
      <c r="C2" s="21"/>
      <c r="D2" s="21"/>
      <c r="E2" s="21"/>
      <c r="F2" s="21"/>
      <c r="G2" s="21"/>
      <c r="H2" s="22"/>
    </row>
    <row r="3" spans="1:8" ht="18" customHeight="1">
      <c r="A3" s="28" t="s">
        <v>130</v>
      </c>
      <c r="B3" s="22"/>
      <c r="C3" s="30">
        <v>570073000</v>
      </c>
      <c r="D3" s="22"/>
      <c r="E3" s="28" t="s">
        <v>141</v>
      </c>
      <c r="F3" s="22"/>
      <c r="G3" s="30">
        <v>66241980.590000004</v>
      </c>
      <c r="H3" s="22"/>
    </row>
    <row r="4" spans="1:8" ht="18" customHeight="1">
      <c r="E4" s="28" t="s">
        <v>129</v>
      </c>
      <c r="F4" s="22"/>
      <c r="G4" s="30">
        <v>0</v>
      </c>
      <c r="H4" s="22"/>
    </row>
    <row r="5" spans="1:8" ht="18" customHeight="1">
      <c r="A5" s="28"/>
      <c r="B5" s="22"/>
      <c r="C5" s="28"/>
      <c r="D5" s="22"/>
      <c r="E5" s="29" t="s">
        <v>95</v>
      </c>
      <c r="F5" s="22"/>
      <c r="G5" s="30">
        <v>0</v>
      </c>
      <c r="H5" s="22"/>
    </row>
    <row r="6" spans="1:8" ht="18" customHeight="1">
      <c r="A6" s="28"/>
      <c r="B6" s="22"/>
      <c r="C6" s="28"/>
      <c r="D6" s="22"/>
      <c r="E6" s="29" t="s">
        <v>94</v>
      </c>
      <c r="F6" s="22"/>
      <c r="G6" s="30">
        <v>0</v>
      </c>
      <c r="H6" s="22"/>
    </row>
    <row r="7" spans="1:8" ht="18" customHeight="1">
      <c r="A7" s="28"/>
      <c r="B7" s="22"/>
      <c r="C7" s="28"/>
      <c r="D7" s="22"/>
      <c r="E7" s="29" t="s">
        <v>93</v>
      </c>
      <c r="F7" s="22"/>
      <c r="G7" s="30">
        <v>0</v>
      </c>
      <c r="H7" s="22"/>
    </row>
    <row r="8" spans="1:8" ht="18" customHeight="1">
      <c r="A8" s="28"/>
      <c r="B8" s="22"/>
      <c r="C8" s="28"/>
      <c r="D8" s="22"/>
      <c r="E8" s="29" t="s">
        <v>128</v>
      </c>
      <c r="F8" s="22"/>
      <c r="G8" s="30">
        <v>0</v>
      </c>
      <c r="H8" s="22"/>
    </row>
    <row r="9" spans="1:8" ht="33.75">
      <c r="A9" s="1" t="s">
        <v>13</v>
      </c>
      <c r="B9" s="1" t="s">
        <v>92</v>
      </c>
      <c r="C9" s="1" t="s">
        <v>91</v>
      </c>
      <c r="D9" s="1" t="s">
        <v>127</v>
      </c>
      <c r="E9" s="1" t="s">
        <v>126</v>
      </c>
      <c r="F9" s="1" t="s">
        <v>125</v>
      </c>
      <c r="G9" s="1" t="s">
        <v>124</v>
      </c>
      <c r="H9" s="1" t="s">
        <v>123</v>
      </c>
    </row>
    <row r="10" spans="1:8">
      <c r="A10" s="3"/>
      <c r="B10" s="8" t="s">
        <v>85</v>
      </c>
      <c r="C10" s="3"/>
      <c r="D10" s="3"/>
      <c r="E10" s="3"/>
      <c r="F10" s="3"/>
      <c r="G10" s="3"/>
      <c r="H10" s="3"/>
    </row>
    <row r="11" spans="1:8">
      <c r="A11" s="2" t="s">
        <v>122</v>
      </c>
      <c r="B11" s="4" t="s">
        <v>121</v>
      </c>
      <c r="C11" s="2" t="s">
        <v>80</v>
      </c>
      <c r="D11" s="7">
        <v>18980000</v>
      </c>
      <c r="E11" s="7">
        <v>284700</v>
      </c>
      <c r="F11" s="7">
        <v>284700</v>
      </c>
      <c r="G11" s="7">
        <v>0</v>
      </c>
      <c r="H11" s="2">
        <v>0</v>
      </c>
    </row>
    <row r="12" spans="1:8">
      <c r="A12" s="3"/>
      <c r="B12" s="8" t="s">
        <v>120</v>
      </c>
      <c r="C12" s="3"/>
      <c r="D12" s="3"/>
      <c r="E12" s="3"/>
      <c r="F12" s="3"/>
      <c r="G12" s="3"/>
      <c r="H12" s="3"/>
    </row>
    <row r="13" spans="1:8">
      <c r="A13" s="2"/>
      <c r="B13" s="4"/>
      <c r="C13" s="2"/>
      <c r="D13" s="7"/>
      <c r="E13" s="7"/>
      <c r="F13" s="7"/>
      <c r="G13" s="7"/>
      <c r="H13" s="2">
        <v>0</v>
      </c>
    </row>
  </sheetData>
  <mergeCells count="24">
    <mergeCell ref="A1:H1"/>
    <mergeCell ref="A2:H2"/>
    <mergeCell ref="A3:B3"/>
    <mergeCell ref="C3:D3"/>
    <mergeCell ref="E3:F3"/>
    <mergeCell ref="G3:H3"/>
    <mergeCell ref="E4:F4"/>
    <mergeCell ref="G4:H4"/>
    <mergeCell ref="A5:B5"/>
    <mergeCell ref="C5:D5"/>
    <mergeCell ref="E5:F5"/>
    <mergeCell ref="G5:H5"/>
    <mergeCell ref="A8:B8"/>
    <mergeCell ref="C8:D8"/>
    <mergeCell ref="E8:F8"/>
    <mergeCell ref="G8:H8"/>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
  <sheetViews>
    <sheetView showGridLines="0" workbookViewId="0">
      <selection sqref="A1:B1"/>
    </sheetView>
  </sheetViews>
  <sheetFormatPr defaultRowHeight="12.75"/>
  <cols>
    <col min="2" max="2" width="158.5703125" customWidth="1"/>
    <col min="3" max="3" width="0" hidden="1" customWidth="1"/>
  </cols>
  <sheetData>
    <row r="1" spans="1:2" ht="18" customHeight="1">
      <c r="A1" s="20" t="s">
        <v>13</v>
      </c>
      <c r="B1" s="22"/>
    </row>
    <row r="2" spans="1:2">
      <c r="A2" s="2" t="s">
        <v>119</v>
      </c>
      <c r="B2" s="3" t="s">
        <v>134</v>
      </c>
    </row>
    <row r="3" spans="1:2">
      <c r="A3" s="2" t="s">
        <v>117</v>
      </c>
      <c r="B3" s="3" t="s">
        <v>112</v>
      </c>
    </row>
    <row r="4" spans="1:2">
      <c r="A4" s="2" t="s">
        <v>115</v>
      </c>
      <c r="B4" s="3" t="s">
        <v>133</v>
      </c>
    </row>
    <row r="5" spans="1:2" ht="22.5">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510545-1717-4787-81bc-be4cd889b37b">Dividends and Interest</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opic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2020-06-10T04:00:00+00:00</ArticleStartDate>
    <Latest_x0020_Report xmlns="f1510545-1717-4787-81bc-be4cd889b37b">false</Latest_x0020_Report>
    <TarpDocumentCategory xmlns="3b76f9f5-ee56-44bc-a013-de36f9f18ab6">Investment</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1173</Value>
    </TaxCatchAll>
    <Frequency xmlns="f1510545-1717-4787-81bc-be4cd889b37b">Monthly</Frequency>
    <AsOfDate xmlns="8a41d4cc-3855-40f2-8932-454702d2b8da" xsi:nil="true"/>
  </documentManagement>
</p:properties>
</file>

<file path=customXml/itemProps1.xml><?xml version="1.0" encoding="utf-8"?>
<ds:datastoreItem xmlns:ds="http://schemas.openxmlformats.org/officeDocument/2006/customXml" ds:itemID="{21604F40-E0EE-4B52-913C-4A662057125F}"/>
</file>

<file path=customXml/itemProps2.xml><?xml version="1.0" encoding="utf-8"?>
<ds:datastoreItem xmlns:ds="http://schemas.openxmlformats.org/officeDocument/2006/customXml" ds:itemID="{B0F0B94E-01CE-4B43-8C1C-D86D4EF956FD}"/>
</file>

<file path=customXml/itemProps3.xml><?xml version="1.0" encoding="utf-8"?>
<ds:datastoreItem xmlns:ds="http://schemas.openxmlformats.org/officeDocument/2006/customXml" ds:itemID="{2CA1AA27-2F21-4AF3-B7BE-112A9CDFCC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May 2020</dc:title>
  <dc:creator/>
  <cp:lastModifiedBy/>
  <dcterms:created xsi:type="dcterms:W3CDTF">2019-10-08T13:09:11Z</dcterms:created>
  <dcterms:modified xsi:type="dcterms:W3CDTF">2020-06-11T13:01:00Z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
  </property>
  <property fmtid="{D5CDD505-2E9C-101B-9397-08002B2CF9AE}" pid="5" name="Resource Type Tag">
    <vt:lpwstr/>
  </property>
  <property fmtid="{D5CDD505-2E9C-101B-9397-08002B2CF9AE}" pid="6" name="Office_Tag">
    <vt:lpwstr>1173;#Financial Stability|8cce2d59-ce24-41cd-81f9-eacb144069fb</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459000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6" name="MigrationSourceURL2">
    <vt:lpwstr/>
  </property>
  <property fmtid="{D5CDD505-2E9C-101B-9397-08002B2CF9AE}" pid="17" name="MigrationSourceURL1">
    <vt:lpwstr/>
  </property>
  <property fmtid="{D5CDD505-2E9C-101B-9397-08002B2CF9AE}" pid="18" name="_SourceUrl">
    <vt:lpwstr/>
  </property>
  <property fmtid="{D5CDD505-2E9C-101B-9397-08002B2CF9AE}" pid="19" name="_SharedFileIndex">
    <vt:lpwstr/>
  </property>
  <property fmtid="{D5CDD505-2E9C-101B-9397-08002B2CF9AE}" pid="20" name="TemplateUrl">
    <vt:lpwstr/>
  </property>
  <property fmtid="{D5CDD505-2E9C-101B-9397-08002B2CF9AE}" pid="21" name="MigrationSourceURL4">
    <vt:lpwstr/>
  </property>
  <property fmtid="{D5CDD505-2E9C-101B-9397-08002B2CF9AE}" pid="22" name="test">
    <vt:lpwstr/>
  </property>
</Properties>
</file>