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xr:revisionPtr revIDLastSave="0" documentId="13_ncr:1_{4DE8AD2E-6784-4775-83AB-C6889E64DB06}" xr6:coauthVersionLast="44" xr6:coauthVersionMax="44"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1" l="1"/>
  <c r="J6" i="1"/>
  <c r="J11" i="1"/>
  <c r="J10" i="1"/>
  <c r="C3" i="1" l="1"/>
</calcChain>
</file>

<file path=xl/sharedStrings.xml><?xml version="1.0" encoding="utf-8"?>
<sst xmlns="http://schemas.openxmlformats.org/spreadsheetml/2006/main" count="351" uniqueCount="142">
  <si>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</si>
  <si>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</si>
  <si>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</si>
  <si>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</si>
  <si>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</si>
  <si>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</si>
  <si>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</si>
  <si>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</si>
  <si>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</si>
  <si>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</si>
  <si>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</si>
  <si>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</si>
  <si>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</si>
  <si>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</si>
  <si>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</si>
  <si>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</si>
  <si>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</si>
  <si>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</si>
  <si>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</si>
  <si>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</si>
  <si>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</si>
  <si>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</si>
  <si>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</si>
  <si>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</si>
  <si>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</si>
  <si>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</si>
  <si>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</si>
  <si>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</si>
  <si>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</si>
  <si>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</si>
  <si>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</si>
  <si>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</si>
  <si>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</si>
  <si>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</si>
  <si>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</si>
  <si>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</si>
  <si>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</si>
  <si>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</si>
  <si>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</si>
  <si>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</si>
  <si>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</si>
  <si>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</si>
  <si>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</si>
  <si>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</si>
  <si>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</si>
  <si>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</si>
  <si>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</si>
  <si>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</si>
  <si>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</si>
  <si>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</si>
  <si>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</si>
  <si>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</si>
  <si>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</si>
  <si>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</si>
  <si>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</si>
  <si>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</si>
  <si>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</si>
  <si>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</si>
  <si>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</si>
  <si>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</si>
  <si>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</si>
  <si>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</si>
  <si>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</si>
  <si>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</si>
  <si>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</si>
  <si>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</si>
  <si>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</si>
  <si>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</si>
  <si>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</si>
  <si>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</si>
  <si>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</si>
  <si>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</si>
  <si>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</si>
  <si>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</si>
  <si>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</si>
  <si>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</si>
  <si>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</si>
  <si>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</si>
  <si>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</si>
  <si>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</si>
  <si>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</si>
  <si>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</si>
  <si>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</si>
  <si>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</si>
  <si>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</si>
  <si>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</si>
  <si>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</si>
  <si>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</si>
  <si>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</si>
  <si>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</si>
  <si>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</si>
  <si>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</si>
  <si>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</si>
  <si>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</si>
  <si>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</si>
  <si>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</si>
  <si>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</si>
  <si>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</si>
  <si>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</si>
  <si>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</si>
  <si>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</si>
  <si>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</si>
  <si>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</si>
  <si>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</si>
  <si>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</si>
  <si>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</si>
  <si>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</si>
  <si>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</si>
  <si>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</si>
  <si>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</si>
  <si>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</si>
  <si>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</si>
  <si>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</si>
  <si>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</si>
  <si>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</si>
  <si>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</si>
  <si>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</si>
  <si>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</si>
  <si>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</si>
  <si>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</si>
  <si>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</si>
  <si>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</si>
  <si>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</si>
  <si>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</si>
  <si>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</si>
  <si>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</si>
  <si>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</si>
  <si>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</si>
  <si>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</si>
  <si>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</si>
  <si>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</si>
  <si>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</si>
  <si>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</si>
  <si>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</si>
  <si>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</si>
  <si>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</si>
  <si>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March Payments:</t>
  </si>
  <si>
    <t>U.S. Department of the Treasury, Office of Financial Stability, published on 06/11/2020.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</si>
  <si>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Cumulative Dividends, Interest and Distributions Report as of May 31, 2020</t>
  </si>
  <si>
    <t>AS OF MAY 31, 2020</t>
  </si>
  <si>
    <t>Total CPP Dividends/Interest Paid as of MAY 31, 2020 (Note 1)</t>
  </si>
  <si>
    <t>Total CDCI Dividends/Interest Paid as of MAY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</si>
</sst>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3">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
      <b/>
      <sz val="8"/>
      <color indexed="8"/>
      <name val="Arial"/>
      <family val="2"/>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4">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cellStyleXfs>
  <cellXfs count="33">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xf numFmtId="164" fontId="5"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12" fillId="0" borderId="1" xfId="0" applyFont="1" applyBorder="1" applyAlignment="1" applyProtection="1">
      <alignment horizontal="center" vertical="top" wrapText="1" readingOrder="1"/>
      <protection locked="0"/>
    </xf>
  </cellXfs>
  <cellStyles count="84">
    <cellStyle name="Comma 2" xfId="2" xr:uid="{00000000-0005-0000-0000-000000000000}"/>
    <cellStyle name="Comma 2 2" xfId="5" xr:uid="{00000000-0005-0000-0000-000001000000}"/>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tabSelected="1" workbookViewId="0">
      <selection activeCell="H4" sqref="H4"/>
    </sheetView>
  </sheetViews>
  <sheetFormatPr defaultRowHeight="12.75"/>
  <cols>
    <col min="1" max="1" width="6.85546875" bestFit="1" customWidth="1"/>
    <col min="2" max="2" width="41.5703125" customWidth="1"/>
    <col min="3" max="3" width="33.140625" bestFit="1" customWidth="1"/>
    <col min="4" max="4" width="7.85546875" customWidth="1"/>
    <col min="5" max="5" width="27.42578125" customWidth="1"/>
    <col min="6" max="10" width="13.7109375" customWidth="1"/>
    <col min="11" max="11" width="13.5703125" customWidth="1"/>
    <col min="12" max="12" width="0" hidden="1" customWidth="1"/>
    <col min="14" max="14" width="12.140625" bestFit="1" customWidth="1"/>
  </cols>
  <sheetData>
    <row r="1" spans="1:14" ht="30.6" customHeight="1">
      <c r="A1" s="20" t="s">
        <v>137</v>
      </c>
      <c r="B1" s="21"/>
      <c r="C1" s="21"/>
      <c r="D1" s="21"/>
      <c r="E1" s="21"/>
      <c r="F1" s="21"/>
      <c r="G1" s="21"/>
      <c r="H1" s="21"/>
      <c r="I1" s="21"/>
      <c r="J1" s="21"/>
      <c r="K1" s="22"/>
    </row>
    <row r="2" spans="1:14" ht="18" customHeight="1">
      <c r="A2" s="20" t="s">
        <v>138</v>
      </c>
      <c r="B2" s="21"/>
      <c r="C2" s="21"/>
      <c r="D2" s="21"/>
      <c r="E2" s="21"/>
      <c r="F2" s="21"/>
      <c r="G2" s="21"/>
      <c r="H2" s="21"/>
      <c r="I2" s="21"/>
      <c r="J2" s="21"/>
      <c r="K2" s="22"/>
    </row>
    <row r="3" spans="1:14" ht="12.75" customHeight="1">
      <c r="A3" s="23" t="s">
        <v>136</v>
      </c>
      <c r="B3" s="24"/>
      <c r="C3" s="17">
        <f>SUM(I6:I11)</f>
        <v>27090</v>
      </c>
      <c r="D3" s="1"/>
      <c r="E3" s="25" t="s">
        <v>9</v>
      </c>
      <c r="F3" s="21"/>
      <c r="G3" s="22"/>
      <c r="H3" s="26">
        <f>SUM(J5:J31)</f>
        <v>162283378.88</v>
      </c>
      <c r="I3" s="27"/>
      <c r="J3" s="1"/>
      <c r="K3" s="1"/>
      <c r="N3" s="13"/>
    </row>
    <row r="4" spans="1:14" ht="22.5">
      <c r="A4" s="1" t="s">
        <v>10</v>
      </c>
      <c r="B4" s="1" t="s">
        <v>11</v>
      </c>
      <c r="C4" s="1" t="s">
        <v>12</v>
      </c>
      <c r="D4" s="1" t="s">
        <v>13</v>
      </c>
      <c r="E4" s="1" t="s">
        <v>14</v>
      </c>
      <c r="F4" s="1" t="s">
        <v>15</v>
      </c>
      <c r="G4" s="1" t="s">
        <v>16</v>
      </c>
      <c r="H4" s="1" t="s">
        <v>17</v>
      </c>
      <c r="I4" s="1" t="s">
        <v>18</v>
      </c>
      <c r="J4" s="1" t="s">
        <v>19</v>
      </c>
      <c r="K4" s="1" t="s">
        <v>20</v>
      </c>
    </row>
    <row r="5" spans="1:14">
      <c r="A5" s="2" t="s">
        <v>21</v>
      </c>
      <c r="B5" s="9"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0">
        <v>3262.5</v>
      </c>
      <c r="J6" s="10">
        <f>41361.25+I6</f>
        <v>44623.75</v>
      </c>
      <c r="K6" s="18">
        <v>44060</v>
      </c>
      <c r="M6" s="13"/>
      <c r="N6" s="12"/>
    </row>
    <row r="7" spans="1:14">
      <c r="A7" s="2" t="s">
        <v>26</v>
      </c>
      <c r="B7" s="3" t="s">
        <v>30</v>
      </c>
      <c r="C7" s="4" t="s">
        <v>28</v>
      </c>
      <c r="D7" s="2" t="s">
        <v>31</v>
      </c>
      <c r="E7" s="2" t="s">
        <v>24</v>
      </c>
      <c r="F7" s="2" t="s">
        <v>25</v>
      </c>
      <c r="G7" s="2" t="s">
        <v>25</v>
      </c>
      <c r="H7" s="2" t="s">
        <v>25</v>
      </c>
      <c r="I7" s="11"/>
      <c r="J7" s="10">
        <v>690172.22</v>
      </c>
      <c r="K7" s="19" t="s">
        <v>25</v>
      </c>
      <c r="N7" s="12"/>
    </row>
    <row r="8" spans="1:14">
      <c r="A8" s="2" t="s">
        <v>26</v>
      </c>
      <c r="B8" s="3" t="s">
        <v>32</v>
      </c>
      <c r="C8" s="4" t="s">
        <v>33</v>
      </c>
      <c r="D8" s="2" t="s">
        <v>34</v>
      </c>
      <c r="E8" s="2" t="s">
        <v>35</v>
      </c>
      <c r="F8" s="2" t="s">
        <v>25</v>
      </c>
      <c r="G8" s="2" t="s">
        <v>25</v>
      </c>
      <c r="H8" s="2" t="s">
        <v>25</v>
      </c>
      <c r="I8" s="11"/>
      <c r="J8" s="10">
        <v>630202.23</v>
      </c>
      <c r="K8" s="19" t="s">
        <v>25</v>
      </c>
      <c r="N8" s="12"/>
    </row>
    <row r="9" spans="1:14">
      <c r="A9" s="2" t="s">
        <v>26</v>
      </c>
      <c r="B9" s="3" t="s">
        <v>36</v>
      </c>
      <c r="C9" s="4" t="s">
        <v>28</v>
      </c>
      <c r="D9" s="2" t="s">
        <v>31</v>
      </c>
      <c r="E9" s="2" t="s">
        <v>24</v>
      </c>
      <c r="F9" s="2" t="s">
        <v>25</v>
      </c>
      <c r="G9" s="2" t="s">
        <v>25</v>
      </c>
      <c r="H9" s="2" t="s">
        <v>25</v>
      </c>
      <c r="I9" s="11"/>
      <c r="J9" s="10">
        <v>423116.66</v>
      </c>
      <c r="K9" s="19" t="s">
        <v>25</v>
      </c>
    </row>
    <row r="10" spans="1:14" ht="15">
      <c r="A10" s="2" t="s">
        <v>26</v>
      </c>
      <c r="B10" s="3" t="s">
        <v>37</v>
      </c>
      <c r="C10" s="4" t="s">
        <v>28</v>
      </c>
      <c r="D10" s="2"/>
      <c r="E10" s="2" t="s">
        <v>24</v>
      </c>
      <c r="F10" s="2" t="s">
        <v>29</v>
      </c>
      <c r="G10" s="2" t="s">
        <v>25</v>
      </c>
      <c r="H10" s="2" t="s">
        <v>25</v>
      </c>
      <c r="I10" s="10">
        <v>12577.5</v>
      </c>
      <c r="J10" s="10">
        <f>746687.25+I10</f>
        <v>759264.75</v>
      </c>
      <c r="K10" s="18">
        <v>44060</v>
      </c>
      <c r="M10" s="13"/>
      <c r="N10" s="14"/>
    </row>
    <row r="11" spans="1:14" ht="15">
      <c r="A11" s="2" t="s">
        <v>26</v>
      </c>
      <c r="B11" s="3" t="s">
        <v>38</v>
      </c>
      <c r="C11" s="4" t="s">
        <v>28</v>
      </c>
      <c r="D11" s="2" t="s">
        <v>39</v>
      </c>
      <c r="E11" s="2" t="s">
        <v>24</v>
      </c>
      <c r="F11" s="2" t="s">
        <v>29</v>
      </c>
      <c r="G11" s="2" t="s">
        <v>25</v>
      </c>
      <c r="H11" s="2" t="s">
        <v>25</v>
      </c>
      <c r="I11" s="10">
        <v>11250</v>
      </c>
      <c r="J11" s="10">
        <f>271134.28+I11</f>
        <v>282384.28000000003</v>
      </c>
      <c r="K11" s="18">
        <v>44060</v>
      </c>
      <c r="M11" s="13"/>
      <c r="N11" s="15"/>
    </row>
    <row r="12" spans="1:14" ht="22.5">
      <c r="A12" s="2" t="s">
        <v>26</v>
      </c>
      <c r="B12" s="3" t="s">
        <v>40</v>
      </c>
      <c r="C12" s="4" t="s">
        <v>28</v>
      </c>
      <c r="D12" s="2" t="s">
        <v>41</v>
      </c>
      <c r="E12" s="2" t="s">
        <v>24</v>
      </c>
      <c r="F12" s="2" t="s">
        <v>25</v>
      </c>
      <c r="G12" s="2" t="s">
        <v>25</v>
      </c>
      <c r="H12" s="2" t="s">
        <v>25</v>
      </c>
      <c r="I12" s="5"/>
      <c r="J12" s="6">
        <v>1120</v>
      </c>
      <c r="K12" s="2" t="s">
        <v>25</v>
      </c>
      <c r="N12" s="16"/>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0">
        <v>783123</v>
      </c>
      <c r="K15" s="2" t="s">
        <v>25</v>
      </c>
    </row>
    <row r="16" spans="1:14">
      <c r="A16" s="2" t="s">
        <v>26</v>
      </c>
      <c r="B16" s="3" t="s">
        <v>47</v>
      </c>
      <c r="C16" s="4" t="s">
        <v>28</v>
      </c>
      <c r="D16" s="2"/>
      <c r="E16" s="2" t="s">
        <v>24</v>
      </c>
      <c r="F16" s="2" t="s">
        <v>25</v>
      </c>
      <c r="G16" s="2" t="s">
        <v>25</v>
      </c>
      <c r="H16" s="2" t="s">
        <v>25</v>
      </c>
      <c r="I16" s="5"/>
      <c r="J16" s="6">
        <v>953720</v>
      </c>
      <c r="K16" s="2" t="s">
        <v>25</v>
      </c>
    </row>
    <row r="17" spans="1:11">
      <c r="A17" s="2" t="s">
        <v>26</v>
      </c>
      <c r="B17" s="3" t="s">
        <v>48</v>
      </c>
      <c r="C17" s="4" t="s">
        <v>28</v>
      </c>
      <c r="D17" s="2" t="s">
        <v>34</v>
      </c>
      <c r="E17" s="2" t="s">
        <v>24</v>
      </c>
      <c r="F17" s="2" t="s">
        <v>25</v>
      </c>
      <c r="G17" s="2" t="s">
        <v>25</v>
      </c>
      <c r="H17" s="2" t="s">
        <v>25</v>
      </c>
      <c r="I17" s="5"/>
      <c r="J17" s="6">
        <v>1896706.07</v>
      </c>
      <c r="K17" s="2" t="s">
        <v>25</v>
      </c>
    </row>
    <row r="18" spans="1:11">
      <c r="A18" s="2" t="s">
        <v>26</v>
      </c>
      <c r="B18" s="3" t="s">
        <v>49</v>
      </c>
      <c r="C18" s="4" t="s">
        <v>28</v>
      </c>
      <c r="D18" s="2" t="s">
        <v>50</v>
      </c>
      <c r="E18" s="2" t="s">
        <v>24</v>
      </c>
      <c r="F18" s="2" t="s">
        <v>25</v>
      </c>
      <c r="G18" s="2" t="s">
        <v>25</v>
      </c>
      <c r="H18" s="2" t="s">
        <v>25</v>
      </c>
      <c r="I18" s="5"/>
      <c r="J18" s="6">
        <v>46433.83</v>
      </c>
      <c r="K18" s="2" t="s">
        <v>25</v>
      </c>
    </row>
    <row r="19" spans="1:11">
      <c r="A19" s="2" t="s">
        <v>26</v>
      </c>
      <c r="B19" s="3" t="s">
        <v>51</v>
      </c>
      <c r="C19" s="4" t="s">
        <v>28</v>
      </c>
      <c r="D19" s="2"/>
      <c r="E19" s="2" t="s">
        <v>24</v>
      </c>
      <c r="F19" s="2" t="s">
        <v>25</v>
      </c>
      <c r="G19" s="2" t="s">
        <v>25</v>
      </c>
      <c r="H19" s="2" t="s">
        <v>25</v>
      </c>
      <c r="I19" s="5"/>
      <c r="J19" s="6">
        <v>53183.18</v>
      </c>
      <c r="K19" s="2" t="s">
        <v>25</v>
      </c>
    </row>
    <row r="20" spans="1:11">
      <c r="A20" s="2" t="s">
        <v>26</v>
      </c>
      <c r="B20" s="3" t="s">
        <v>52</v>
      </c>
      <c r="C20" s="4" t="s">
        <v>28</v>
      </c>
      <c r="D20" s="2"/>
      <c r="E20" s="2" t="s">
        <v>24</v>
      </c>
      <c r="F20" s="2" t="s">
        <v>29</v>
      </c>
      <c r="G20" s="2" t="s">
        <v>25</v>
      </c>
      <c r="H20" s="2" t="s">
        <v>25</v>
      </c>
      <c r="I20" s="5"/>
      <c r="J20" s="6">
        <v>82631.25</v>
      </c>
      <c r="K20" s="2" t="s">
        <v>25</v>
      </c>
    </row>
    <row r="21" spans="1:11">
      <c r="A21" s="2" t="s">
        <v>26</v>
      </c>
      <c r="B21" s="3" t="s">
        <v>53</v>
      </c>
      <c r="C21" s="4" t="s">
        <v>28</v>
      </c>
      <c r="D21" s="2" t="s">
        <v>31</v>
      </c>
      <c r="E21" s="2" t="s">
        <v>24</v>
      </c>
      <c r="F21" s="2" t="s">
        <v>25</v>
      </c>
      <c r="G21" s="2" t="s">
        <v>25</v>
      </c>
      <c r="H21" s="2" t="s">
        <v>25</v>
      </c>
      <c r="I21" s="6"/>
      <c r="J21" s="6">
        <v>54036.11</v>
      </c>
      <c r="K21" s="2" t="s">
        <v>25</v>
      </c>
    </row>
    <row r="22" spans="1:11">
      <c r="A22" s="2" t="s">
        <v>26</v>
      </c>
      <c r="B22" s="3" t="s">
        <v>54</v>
      </c>
      <c r="C22" s="4" t="s">
        <v>28</v>
      </c>
      <c r="D22" s="2" t="s">
        <v>31</v>
      </c>
      <c r="E22" s="2" t="s">
        <v>24</v>
      </c>
      <c r="F22" s="2" t="s">
        <v>25</v>
      </c>
      <c r="G22" s="2" t="s">
        <v>25</v>
      </c>
      <c r="H22" s="2" t="s">
        <v>25</v>
      </c>
      <c r="I22" s="5"/>
      <c r="J22" s="6">
        <v>175651</v>
      </c>
      <c r="K22" s="2" t="s">
        <v>25</v>
      </c>
    </row>
    <row r="23" spans="1:11">
      <c r="A23" s="2" t="s">
        <v>26</v>
      </c>
      <c r="B23" s="3" t="s">
        <v>55</v>
      </c>
      <c r="C23" s="4" t="s">
        <v>33</v>
      </c>
      <c r="D23" s="2" t="s">
        <v>56</v>
      </c>
      <c r="E23" s="2" t="s">
        <v>35</v>
      </c>
      <c r="F23" s="2" t="s">
        <v>25</v>
      </c>
      <c r="G23" s="2" t="s">
        <v>25</v>
      </c>
      <c r="H23" s="2" t="s">
        <v>25</v>
      </c>
      <c r="I23" s="5"/>
      <c r="J23" s="6">
        <v>241008.06</v>
      </c>
      <c r="K23" s="2" t="s">
        <v>25</v>
      </c>
    </row>
    <row r="24" spans="1:11">
      <c r="A24" s="2" t="s">
        <v>26</v>
      </c>
      <c r="B24" s="3" t="s">
        <v>57</v>
      </c>
      <c r="C24" s="4" t="s">
        <v>28</v>
      </c>
      <c r="D24" s="2" t="s">
        <v>31</v>
      </c>
      <c r="E24" s="2" t="s">
        <v>24</v>
      </c>
      <c r="F24" s="2" t="s">
        <v>25</v>
      </c>
      <c r="G24" s="2" t="s">
        <v>25</v>
      </c>
      <c r="H24" s="2" t="s">
        <v>25</v>
      </c>
      <c r="I24" s="5"/>
      <c r="J24" s="6">
        <v>66756.44</v>
      </c>
      <c r="K24" s="2" t="s">
        <v>25</v>
      </c>
    </row>
    <row r="25" spans="1:11">
      <c r="A25" s="2" t="s">
        <v>26</v>
      </c>
      <c r="B25" s="3" t="s">
        <v>58</v>
      </c>
      <c r="C25" s="4" t="s">
        <v>28</v>
      </c>
      <c r="D25" s="2" t="s">
        <v>41</v>
      </c>
      <c r="E25" s="2" t="s">
        <v>24</v>
      </c>
      <c r="F25" s="2" t="s">
        <v>25</v>
      </c>
      <c r="G25" s="2" t="s">
        <v>25</v>
      </c>
      <c r="H25" s="2" t="s">
        <v>25</v>
      </c>
      <c r="I25" s="5"/>
      <c r="J25" s="6">
        <v>1600</v>
      </c>
      <c r="K25" s="2" t="s">
        <v>25</v>
      </c>
    </row>
    <row r="26" spans="1:11">
      <c r="A26" s="2" t="s">
        <v>26</v>
      </c>
      <c r="B26" s="3" t="s">
        <v>59</v>
      </c>
      <c r="C26" s="4" t="s">
        <v>28</v>
      </c>
      <c r="D26" s="2" t="s">
        <v>60</v>
      </c>
      <c r="E26" s="2" t="s">
        <v>24</v>
      </c>
      <c r="F26" s="2" t="s">
        <v>25</v>
      </c>
      <c r="G26" s="2" t="s">
        <v>25</v>
      </c>
      <c r="H26" s="2" t="s">
        <v>25</v>
      </c>
      <c r="I26" s="5"/>
      <c r="J26" s="6">
        <v>132600.70000000001</v>
      </c>
      <c r="K26" s="2" t="s">
        <v>25</v>
      </c>
    </row>
    <row r="27" spans="1:11">
      <c r="A27" s="2" t="s">
        <v>61</v>
      </c>
      <c r="B27" s="3" t="s">
        <v>62</v>
      </c>
      <c r="C27" s="4" t="s">
        <v>33</v>
      </c>
      <c r="D27" s="2" t="s">
        <v>63</v>
      </c>
      <c r="E27" s="2" t="s">
        <v>44</v>
      </c>
      <c r="F27" s="2" t="s">
        <v>25</v>
      </c>
      <c r="G27" s="2" t="s">
        <v>25</v>
      </c>
      <c r="H27" s="2" t="s">
        <v>25</v>
      </c>
      <c r="I27" s="5"/>
      <c r="J27" s="6">
        <v>2555361.4700000002</v>
      </c>
      <c r="K27" s="2" t="s">
        <v>25</v>
      </c>
    </row>
    <row r="28" spans="1:11">
      <c r="A28" s="2" t="s">
        <v>61</v>
      </c>
      <c r="B28" s="3" t="s">
        <v>64</v>
      </c>
      <c r="C28" s="4" t="s">
        <v>33</v>
      </c>
      <c r="D28" s="2"/>
      <c r="E28" s="2" t="s">
        <v>35</v>
      </c>
      <c r="F28" s="2" t="s">
        <v>29</v>
      </c>
      <c r="G28" s="2" t="s">
        <v>25</v>
      </c>
      <c r="H28" s="2" t="s">
        <v>25</v>
      </c>
      <c r="I28" s="5"/>
      <c r="J28" s="6">
        <v>93823.33</v>
      </c>
      <c r="K28" s="18">
        <v>44060</v>
      </c>
    </row>
    <row r="29" spans="1:11" ht="22.5">
      <c r="A29" s="2" t="s">
        <v>61</v>
      </c>
      <c r="B29" s="3" t="s">
        <v>65</v>
      </c>
      <c r="C29" s="4" t="s">
        <v>66</v>
      </c>
      <c r="D29" s="2" t="s">
        <v>67</v>
      </c>
      <c r="E29" s="2" t="s">
        <v>24</v>
      </c>
      <c r="F29" s="2" t="s">
        <v>25</v>
      </c>
      <c r="G29" s="2" t="s">
        <v>25</v>
      </c>
      <c r="H29" s="2" t="s">
        <v>25</v>
      </c>
      <c r="I29" s="5"/>
      <c r="J29" s="6">
        <v>3782990.59</v>
      </c>
      <c r="K29" s="2" t="s">
        <v>25</v>
      </c>
    </row>
    <row r="30" spans="1:11">
      <c r="A30" s="2" t="s">
        <v>61</v>
      </c>
      <c r="B30" s="3" t="s">
        <v>68</v>
      </c>
      <c r="C30" s="4" t="s">
        <v>69</v>
      </c>
      <c r="D30" s="2" t="s">
        <v>70</v>
      </c>
      <c r="E30" s="2" t="s">
        <v>44</v>
      </c>
      <c r="F30" s="2" t="s">
        <v>25</v>
      </c>
      <c r="G30" s="2" t="s">
        <v>25</v>
      </c>
      <c r="H30" s="2" t="s">
        <v>25</v>
      </c>
      <c r="I30" s="5"/>
      <c r="J30" s="6">
        <v>284999</v>
      </c>
      <c r="K30" s="2" t="s">
        <v>25</v>
      </c>
    </row>
    <row r="31" spans="1:11">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workbookViewId="0">
      <selection activeCell="A26" sqref="A26"/>
    </sheetView>
  </sheetViews>
  <sheetFormatPr defaultRowHeight="12.75"/>
  <cols>
    <col min="1" max="1" width="206.7109375" customWidth="1"/>
    <col min="2" max="2" width="0" hidden="1" customWidth="1"/>
  </cols>
  <sheetData>
    <row r="1" spans="1:2" ht="18" customHeight="1">
      <c r="A1" s="20" t="s">
        <v>13</v>
      </c>
      <c r="B1" s="22"/>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G3" sqref="G3:H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31" t="s">
        <v>98</v>
      </c>
      <c r="B1" s="21"/>
      <c r="C1" s="21"/>
      <c r="D1" s="21"/>
      <c r="E1" s="21"/>
      <c r="F1" s="21"/>
      <c r="G1" s="21"/>
      <c r="H1" s="22"/>
    </row>
    <row r="2" spans="1:8" ht="18" customHeight="1">
      <c r="A2" s="32" t="s">
        <v>139</v>
      </c>
      <c r="B2" s="21"/>
      <c r="C2" s="21"/>
      <c r="D2" s="21"/>
      <c r="E2" s="21"/>
      <c r="F2" s="21"/>
      <c r="G2" s="21"/>
      <c r="H2" s="22"/>
    </row>
    <row r="3" spans="1:8">
      <c r="A3" s="28" t="s">
        <v>97</v>
      </c>
      <c r="B3" s="22"/>
      <c r="C3" s="30">
        <v>204894726320</v>
      </c>
      <c r="D3" s="22"/>
      <c r="E3" s="28" t="s">
        <v>140</v>
      </c>
      <c r="F3" s="22"/>
      <c r="G3" s="30">
        <v>12136223731.5467</v>
      </c>
      <c r="H3" s="22"/>
    </row>
    <row r="4" spans="1:8" ht="18" customHeight="1">
      <c r="E4" s="28" t="s">
        <v>96</v>
      </c>
      <c r="F4" s="22"/>
      <c r="G4" s="30">
        <v>8986935</v>
      </c>
      <c r="H4" s="22"/>
    </row>
    <row r="5" spans="1:8" ht="18" customHeight="1">
      <c r="A5" s="28"/>
      <c r="B5" s="22"/>
      <c r="C5" s="28"/>
      <c r="D5" s="22"/>
      <c r="E5" s="29" t="s">
        <v>95</v>
      </c>
      <c r="F5" s="22"/>
      <c r="G5" s="30">
        <v>0</v>
      </c>
      <c r="H5" s="22"/>
    </row>
    <row r="6" spans="1:8" ht="18" customHeight="1">
      <c r="A6" s="28"/>
      <c r="B6" s="22"/>
      <c r="C6" s="28"/>
      <c r="D6" s="22"/>
      <c r="E6" s="29" t="s">
        <v>94</v>
      </c>
      <c r="F6" s="22"/>
      <c r="G6" s="30">
        <v>8986935</v>
      </c>
      <c r="H6" s="22"/>
    </row>
    <row r="7" spans="1:8" ht="18" customHeight="1">
      <c r="A7" s="28"/>
      <c r="B7" s="22"/>
      <c r="C7" s="28"/>
      <c r="D7" s="22"/>
      <c r="E7" s="29" t="s">
        <v>93</v>
      </c>
      <c r="F7" s="22"/>
      <c r="G7" s="30">
        <v>0</v>
      </c>
      <c r="H7" s="22"/>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80</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1:H1"/>
    <mergeCell ref="A2:H2"/>
    <mergeCell ref="A3:B3"/>
    <mergeCell ref="C3:D3"/>
    <mergeCell ref="E3:F3"/>
    <mergeCell ref="G3:H3"/>
    <mergeCell ref="E4:F4"/>
    <mergeCell ref="G4:H4"/>
    <mergeCell ref="A5:B5"/>
    <mergeCell ref="C5:D5"/>
    <mergeCell ref="E5:F5"/>
    <mergeCell ref="G5:H5"/>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sqref="A1:B1"/>
    </sheetView>
  </sheetViews>
  <sheetFormatPr defaultRowHeight="12.75"/>
  <cols>
    <col min="2" max="2" width="158.5703125" customWidth="1"/>
    <col min="3" max="3" width="0" hidden="1" customWidth="1"/>
  </cols>
  <sheetData>
    <row r="1" spans="1:2" ht="18" customHeight="1">
      <c r="A1" s="20" t="s">
        <v>13</v>
      </c>
      <c r="B1" s="22"/>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G3" sqref="G3:H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31" t="s">
        <v>131</v>
      </c>
      <c r="B1" s="21"/>
      <c r="C1" s="21"/>
      <c r="D1" s="21"/>
      <c r="E1" s="21"/>
      <c r="F1" s="21"/>
      <c r="G1" s="21"/>
      <c r="H1" s="22"/>
    </row>
    <row r="2" spans="1:8" ht="18" customHeight="1">
      <c r="A2" s="32" t="s">
        <v>139</v>
      </c>
      <c r="B2" s="21"/>
      <c r="C2" s="21"/>
      <c r="D2" s="21"/>
      <c r="E2" s="21"/>
      <c r="F2" s="21"/>
      <c r="G2" s="21"/>
      <c r="H2" s="22"/>
    </row>
    <row r="3" spans="1:8" ht="18" customHeight="1">
      <c r="A3" s="28" t="s">
        <v>130</v>
      </c>
      <c r="B3" s="22"/>
      <c r="C3" s="30">
        <v>570073000</v>
      </c>
      <c r="D3" s="22"/>
      <c r="E3" s="28" t="s">
        <v>141</v>
      </c>
      <c r="F3" s="22"/>
      <c r="G3" s="30">
        <v>66241980.590000004</v>
      </c>
      <c r="H3" s="22"/>
    </row>
    <row r="4" spans="1:8" ht="18" customHeight="1">
      <c r="E4" s="28" t="s">
        <v>129</v>
      </c>
      <c r="F4" s="22"/>
      <c r="G4" s="30">
        <v>0</v>
      </c>
      <c r="H4" s="22"/>
    </row>
    <row r="5" spans="1:8" ht="18" customHeight="1">
      <c r="A5" s="28"/>
      <c r="B5" s="22"/>
      <c r="C5" s="28"/>
      <c r="D5" s="22"/>
      <c r="E5" s="29" t="s">
        <v>95</v>
      </c>
      <c r="F5" s="22"/>
      <c r="G5" s="30">
        <v>0</v>
      </c>
      <c r="H5" s="22"/>
    </row>
    <row r="6" spans="1:8" ht="18" customHeight="1">
      <c r="A6" s="28"/>
      <c r="B6" s="22"/>
      <c r="C6" s="28"/>
      <c r="D6" s="22"/>
      <c r="E6" s="29" t="s">
        <v>94</v>
      </c>
      <c r="F6" s="22"/>
      <c r="G6" s="30">
        <v>0</v>
      </c>
      <c r="H6" s="22"/>
    </row>
    <row r="7" spans="1:8" ht="18" customHeight="1">
      <c r="A7" s="28"/>
      <c r="B7" s="22"/>
      <c r="C7" s="28"/>
      <c r="D7" s="22"/>
      <c r="E7" s="29" t="s">
        <v>93</v>
      </c>
      <c r="F7" s="22"/>
      <c r="G7" s="30">
        <v>0</v>
      </c>
      <c r="H7" s="22"/>
    </row>
    <row r="8" spans="1:8" ht="18" customHeight="1">
      <c r="A8" s="28"/>
      <c r="B8" s="22"/>
      <c r="C8" s="28"/>
      <c r="D8" s="22"/>
      <c r="E8" s="29" t="s">
        <v>128</v>
      </c>
      <c r="F8" s="22"/>
      <c r="G8" s="30">
        <v>0</v>
      </c>
      <c r="H8" s="22"/>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80</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1:H1"/>
    <mergeCell ref="A2:H2"/>
    <mergeCell ref="A3:B3"/>
    <mergeCell ref="C3:D3"/>
    <mergeCell ref="E3:F3"/>
    <mergeCell ref="G3:H3"/>
    <mergeCell ref="E4:F4"/>
    <mergeCell ref="G4:H4"/>
    <mergeCell ref="A5:B5"/>
    <mergeCell ref="C5:D5"/>
    <mergeCell ref="E5:F5"/>
    <mergeCell ref="G5:H5"/>
    <mergeCell ref="A8:B8"/>
    <mergeCell ref="C8:D8"/>
    <mergeCell ref="E8:F8"/>
    <mergeCell ref="G8:H8"/>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sqref="A1:B1"/>
    </sheetView>
  </sheetViews>
  <sheetFormatPr defaultRowHeight="12.75"/>
  <cols>
    <col min="2" max="2" width="158.5703125" customWidth="1"/>
    <col min="3" max="3" width="0" hidden="1" customWidth="1"/>
  </cols>
  <sheetData>
    <row r="1" spans="1:2" ht="18" customHeight="1">
      <c r="A1" s="20" t="s">
        <v>13</v>
      </c>
      <c r="B1" s="22"/>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2020-06-10T04:00:00+00:00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21604F40-E0EE-4B52-913C-4A662057125F}"/>
</file>

<file path=customXml/itemProps2.xml><?xml version="1.0" encoding="utf-8"?>
<ds:datastoreItem xmlns:ds="http://schemas.openxmlformats.org/officeDocument/2006/customXml" ds:itemID="{B0F0B94E-01CE-4B43-8C1C-D86D4EF956FD}"/>
</file>

<file path=customXml/itemProps3.xml><?xml version="1.0" encoding="utf-8"?>
<ds:datastoreItem xmlns:ds="http://schemas.openxmlformats.org/officeDocument/2006/customXml" ds:itemID="{2CA1AA27-2F21-4AF3-B7BE-112A9CDFCC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May 2020</dc:title>
  <dc:creator/>
  <cp:lastModifiedBy/>
  <dcterms:created xsi:type="dcterms:W3CDTF">2019-10-08T13:09:11Z</dcterms:created>
  <dcterms:modified xsi:type="dcterms:W3CDTF">2020-06-11T13:01:00Z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459000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