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7E68576E-6966-440D-B79C-DF662D85D6DC}" xr6:coauthVersionLast="44" xr6:coauthVersionMax="44"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5" l="1"/>
  <c r="J11" i="1" l="1"/>
  <c r="J10" i="1"/>
  <c r="C3" i="1" l="1"/>
  <c r="H3" i="1" l="1"/>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<sst xmlns="http://schemas.openxmlformats.org/spreadsheetml/2006/main" count="352" uniqueCount="142">
  <si>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</si>
  <si>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</si>
  <si>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</si>
  <si>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</si>
  <si>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</si>
  <si>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</si>
  <si>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</si>
  <si>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</si>
  <si>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</si>
  <si>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</si>
  <si>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</si>
  <si>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</si>
  <si>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</si>
  <si>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</si>
  <si>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</si>
  <si>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</si>
  <si>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</si>
  <si>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</si>
  <si>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</si>
  <si>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</si>
  <si>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</si>
  <si>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</si>
  <si>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</si>
  <si>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</si>
  <si>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</si>
  <si>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</si>
  <si>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</si>
  <si>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</si>
  <si>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</si>
  <si>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</si>
  <si>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</si>
  <si>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</si>
  <si>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</si>
  <si>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</si>
  <si>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</si>
  <si>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</si>
  <si>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</si>
  <si>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</si>
  <si>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</si>
  <si>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</si>
  <si>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</si>
  <si>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</si>
  <si>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</si>
  <si>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</si>
  <si>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</si>
  <si>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</si>
  <si>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</si>
  <si>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</si>
  <si>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</si>
  <si>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</si>
  <si>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</si>
  <si>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</si>
  <si>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</si>
  <si>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</si>
  <si>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</si>
  <si>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</si>
  <si>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</si>
  <si>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</si>
  <si>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</si>
  <si>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</si>
  <si>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</si>
  <si>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</si>
  <si>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</si>
  <si>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</si>
  <si>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</si>
  <si>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</si>
  <si>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</si>
  <si>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</si>
  <si>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</si>
  <si>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</si>
  <si>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</si>
  <si>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</si>
  <si>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</si>
  <si>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</si>
  <si>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</si>
  <si>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</si>
  <si>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</si>
  <si>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</si>
  <si>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</si>
  <si>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</si>
  <si>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</si>
  <si>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</si>
  <si>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</si>
  <si>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</si>
  <si>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</si>
  <si>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</si>
  <si>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</si>
  <si>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</si>
  <si>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</si>
  <si>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</si>
  <si>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</si>
  <si>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</si>
  <si>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</si>
  <si>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</si>
  <si>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</si>
  <si>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</si>
  <si>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</si>
  <si>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</si>
  <si>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</si>
  <si>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</si>
  <si>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</si>
  <si>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</si>
  <si>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</si>
  <si>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</si>
  <si>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</si>
  <si>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</si>
  <si>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</si>
  <si>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</si>
  <si>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</si>
  <si>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</si>
  <si>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</si>
  <si>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</si>
  <si>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</si>
  <si>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</si>
  <si>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</si>
  <si>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</si>
  <si>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</si>
  <si>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</si>
  <si>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</si>
  <si>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</si>
  <si>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</si>
  <si>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</si>
  <si>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</si>
  <si>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</si>
  <si>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</si>
  <si>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</si>
  <si>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</si>
  <si>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</si>
  <si>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</si>
  <si>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</si>
  <si>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</si>
  <si>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</si>
  <si>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</si>
  <si>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</si>
  <si>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</si>
  <si>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</si>
  <si>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U.S. Department of the Treasury, Office of Financial Stability, published on 10/13/2020.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</si>
  <si>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September 30, 2020</t>
  </si>
  <si>
    <t>Total September Payments:</t>
  </si>
  <si>
    <t>AS OF SEPTEMBER 30, 2020</t>
  </si>
  <si>
    <t>Total CPP Dividends/Interest Paid as of SEPTEMBER 30, 2020 (Note 1)</t>
  </si>
  <si>
    <t>Total CDCI Dividends/Interest Paid as of SEPTEMBER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</si>
</sst>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4">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5">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3" fillId="0" borderId="0" applyFont="0" applyFill="0" applyBorder="0" applyAlignment="0" applyProtection="0"/>
  </cellStyleXfs>
  <cellXfs count="34">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xf numFmtId="44" fontId="0" fillId="0" borderId="0" xfId="84" applyNumberFormat="1" applyFont="1"/>
  </cellXfs>
  <cellStyles count="85">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tabSelected="1" workbookViewId="0">
      <selection sqref="A1:K1"/>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s>
  <sheetData>
    <row r="1" spans="1:14" ht="30.6" customHeight="1">
      <c r="A1" s="20" t="s">
        <v>136</v>
      </c>
      <c r="B1" s="21"/>
      <c r="C1" s="21"/>
      <c r="D1" s="21"/>
      <c r="E1" s="21"/>
      <c r="F1" s="21"/>
      <c r="G1" s="21"/>
      <c r="H1" s="21"/>
      <c r="I1" s="21"/>
      <c r="J1" s="21"/>
      <c r="K1" s="22"/>
    </row>
    <row r="2" spans="1:14" ht="18" customHeight="1">
      <c r="A2" s="20" t="s">
        <v>137</v>
      </c>
      <c r="B2" s="21"/>
      <c r="C2" s="21"/>
      <c r="D2" s="21"/>
      <c r="E2" s="21"/>
      <c r="F2" s="21"/>
      <c r="G2" s="21"/>
      <c r="H2" s="21"/>
      <c r="I2" s="21"/>
      <c r="J2" s="21"/>
      <c r="K2" s="22"/>
    </row>
    <row r="3" spans="1:14" ht="12.75" customHeight="1">
      <c r="A3" s="23" t="s">
        <v>138</v>
      </c>
      <c r="B3" s="24"/>
      <c r="C3" s="17">
        <f>SUM(I5:I31)</f>
        <v>0</v>
      </c>
      <c r="D3" s="1"/>
      <c r="E3" s="25" t="s">
        <v>9</v>
      </c>
      <c r="F3" s="21"/>
      <c r="G3" s="22"/>
      <c r="H3" s="26">
        <f>SUM(J5:J31)</f>
        <v>162308112.63</v>
      </c>
      <c r="I3" s="27"/>
      <c r="J3" s="1"/>
      <c r="K3" s="1"/>
      <c r="N3" s="13"/>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c r="J6" s="10">
        <v>45530</v>
      </c>
      <c r="K6" s="18" t="s">
        <v>25</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5">
      <c r="A10" s="2" t="s">
        <v>26</v>
      </c>
      <c r="B10" s="3" t="s">
        <v>37</v>
      </c>
      <c r="C10" s="4" t="s">
        <v>28</v>
      </c>
      <c r="D10" s="2"/>
      <c r="E10" s="2" t="s">
        <v>24</v>
      </c>
      <c r="F10" s="2" t="s">
        <v>29</v>
      </c>
      <c r="G10" s="2" t="s">
        <v>25</v>
      </c>
      <c r="H10" s="2" t="s">
        <v>25</v>
      </c>
      <c r="I10" s="10"/>
      <c r="J10" s="10">
        <f>771842.25+I10</f>
        <v>771842.25</v>
      </c>
      <c r="K10" s="18">
        <v>44151</v>
      </c>
      <c r="M10" s="33"/>
      <c r="N10" s="14"/>
    </row>
    <row r="11" spans="1:14" ht="15">
      <c r="A11" s="2" t="s">
        <v>26</v>
      </c>
      <c r="B11" s="3" t="s">
        <v>38</v>
      </c>
      <c r="C11" s="4" t="s">
        <v>28</v>
      </c>
      <c r="D11" s="2" t="s">
        <v>39</v>
      </c>
      <c r="E11" s="2" t="s">
        <v>24</v>
      </c>
      <c r="F11" s="2" t="s">
        <v>29</v>
      </c>
      <c r="G11" s="2" t="s">
        <v>25</v>
      </c>
      <c r="H11" s="2" t="s">
        <v>25</v>
      </c>
      <c r="I11" s="10"/>
      <c r="J11" s="10">
        <f>293634.28+I11</f>
        <v>293634.28000000003</v>
      </c>
      <c r="K11" s="18">
        <v>44151</v>
      </c>
      <c r="M11" s="13"/>
      <c r="N11" s="15"/>
    </row>
    <row r="12" spans="1:14" ht="22.5">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18">
        <v>44151</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0" t="s">
        <v>13</v>
      </c>
      <c r="B1" s="22"/>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E4" sqref="E4:F4"/>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31" t="s">
        <v>98</v>
      </c>
      <c r="B1" s="21"/>
      <c r="C1" s="21"/>
      <c r="D1" s="21"/>
      <c r="E1" s="21"/>
      <c r="F1" s="21"/>
      <c r="G1" s="21"/>
      <c r="H1" s="22"/>
    </row>
    <row r="2" spans="1:8" ht="18" customHeight="1">
      <c r="A2" s="32" t="s">
        <v>139</v>
      </c>
      <c r="B2" s="21"/>
      <c r="C2" s="21"/>
      <c r="D2" s="21"/>
      <c r="E2" s="21"/>
      <c r="F2" s="21"/>
      <c r="G2" s="21"/>
      <c r="H2" s="22"/>
    </row>
    <row r="3" spans="1:8">
      <c r="A3" s="28" t="s">
        <v>97</v>
      </c>
      <c r="B3" s="22"/>
      <c r="C3" s="30">
        <v>204894726320</v>
      </c>
      <c r="D3" s="22"/>
      <c r="E3" s="28" t="s">
        <v>140</v>
      </c>
      <c r="F3" s="22"/>
      <c r="G3" s="30">
        <v>12136223731.5467</v>
      </c>
      <c r="H3" s="22"/>
    </row>
    <row r="4" spans="1:8" ht="18" customHeight="1">
      <c r="E4" s="28" t="s">
        <v>96</v>
      </c>
      <c r="F4" s="22"/>
      <c r="G4" s="30">
        <v>8986935</v>
      </c>
      <c r="H4" s="22"/>
    </row>
    <row r="5" spans="1:8" ht="18" customHeight="1">
      <c r="A5" s="28"/>
      <c r="B5" s="22"/>
      <c r="C5" s="28"/>
      <c r="D5" s="22"/>
      <c r="E5" s="29" t="s">
        <v>95</v>
      </c>
      <c r="F5" s="22"/>
      <c r="G5" s="30">
        <v>0</v>
      </c>
      <c r="H5" s="22"/>
    </row>
    <row r="6" spans="1:8" ht="18" customHeight="1">
      <c r="A6" s="28"/>
      <c r="B6" s="22"/>
      <c r="C6" s="28"/>
      <c r="D6" s="22"/>
      <c r="E6" s="29" t="s">
        <v>94</v>
      </c>
      <c r="F6" s="22"/>
      <c r="G6" s="30">
        <v>8986935</v>
      </c>
      <c r="H6" s="22"/>
    </row>
    <row r="7" spans="1:8" ht="18" customHeight="1">
      <c r="A7" s="28"/>
      <c r="B7" s="22"/>
      <c r="C7" s="28"/>
      <c r="D7" s="22"/>
      <c r="E7" s="29" t="s">
        <v>93</v>
      </c>
      <c r="F7" s="22"/>
      <c r="G7" s="30">
        <v>0</v>
      </c>
      <c r="H7" s="22"/>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G4" sqref="G4:H4"/>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31" t="s">
        <v>131</v>
      </c>
      <c r="B1" s="21"/>
      <c r="C1" s="21"/>
      <c r="D1" s="21"/>
      <c r="E1" s="21"/>
      <c r="F1" s="21"/>
      <c r="G1" s="21"/>
      <c r="H1" s="22"/>
    </row>
    <row r="2" spans="1:8" ht="18" customHeight="1">
      <c r="A2" s="32" t="s">
        <v>139</v>
      </c>
      <c r="B2" s="21"/>
      <c r="C2" s="21"/>
      <c r="D2" s="21"/>
      <c r="E2" s="21"/>
      <c r="F2" s="21"/>
      <c r="G2" s="21"/>
      <c r="H2" s="22"/>
    </row>
    <row r="3" spans="1:8" ht="18" customHeight="1">
      <c r="A3" s="28" t="s">
        <v>130</v>
      </c>
      <c r="B3" s="22"/>
      <c r="C3" s="30">
        <v>570073000</v>
      </c>
      <c r="D3" s="22"/>
      <c r="E3" s="28" t="s">
        <v>141</v>
      </c>
      <c r="F3" s="22"/>
      <c r="G3" s="30">
        <f>666265808.09+Dividends!C3</f>
        <v>666265808.09000003</v>
      </c>
      <c r="H3" s="22"/>
    </row>
    <row r="4" spans="1:8" ht="18" customHeight="1">
      <c r="E4" s="28" t="s">
        <v>129</v>
      </c>
      <c r="F4" s="22"/>
      <c r="G4" s="30">
        <v>0</v>
      </c>
      <c r="H4" s="22"/>
    </row>
    <row r="5" spans="1:8" ht="18" customHeight="1">
      <c r="A5" s="28"/>
      <c r="B5" s="22"/>
      <c r="C5" s="28"/>
      <c r="D5" s="22"/>
      <c r="E5" s="29" t="s">
        <v>95</v>
      </c>
      <c r="F5" s="22"/>
      <c r="G5" s="30">
        <v>0</v>
      </c>
      <c r="H5" s="22"/>
    </row>
    <row r="6" spans="1:8" ht="18" customHeight="1">
      <c r="A6" s="28"/>
      <c r="B6" s="22"/>
      <c r="C6" s="28"/>
      <c r="D6" s="22"/>
      <c r="E6" s="29" t="s">
        <v>94</v>
      </c>
      <c r="F6" s="22"/>
      <c r="G6" s="30">
        <v>0</v>
      </c>
      <c r="H6" s="22"/>
    </row>
    <row r="7" spans="1:8" ht="18" customHeight="1">
      <c r="A7" s="28"/>
      <c r="B7" s="22"/>
      <c r="C7" s="28"/>
      <c r="D7" s="22"/>
      <c r="E7" s="29" t="s">
        <v>93</v>
      </c>
      <c r="F7" s="22"/>
      <c r="G7" s="30">
        <v>0</v>
      </c>
      <c r="H7" s="22"/>
    </row>
    <row r="8" spans="1:8" ht="18" customHeight="1">
      <c r="A8" s="28"/>
      <c r="B8" s="22"/>
      <c r="C8" s="28"/>
      <c r="D8" s="22"/>
      <c r="E8" s="29" t="s">
        <v>128</v>
      </c>
      <c r="F8" s="22"/>
      <c r="G8" s="30">
        <v>0</v>
      </c>
      <c r="H8" s="22"/>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2020-10-13T04:00:00+00:00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2E8CD25E-1009-4C3A-AD21-7CB81C91C54C}"/>
</file>

<file path=customXml/itemProps2.xml><?xml version="1.0" encoding="utf-8"?>
<ds:datastoreItem xmlns:ds="http://schemas.openxmlformats.org/officeDocument/2006/customXml" ds:itemID="{5C8361CC-9873-4BF3-98A2-D5906F1A1813}"/>
</file>

<file path=customXml/itemProps3.xml><?xml version="1.0" encoding="utf-8"?>
<ds:datastoreItem xmlns:ds="http://schemas.openxmlformats.org/officeDocument/2006/customXml" ds:itemID="{87C7884F-31B3-4A99-8627-B4722148A2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September 2020</dc:title>
  <dc:creator/>
  <cp:lastModifiedBy/>
  <dcterms:created xsi:type="dcterms:W3CDTF">2019-10-08T13:09:11Z</dcterms:created>
  <dcterms:modified xsi:type="dcterms:W3CDTF">2020-10-14T13:07:32Z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