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filterPrivacy="1" defaultThemeVersion="166925"/>
  <xr:revisionPtr revIDLastSave="0" documentId="13_ncr:1_{DE157C03-7089-4DB9-A803-43CA383AF9FC}" xr6:coauthVersionLast="47" xr6:coauthVersionMax="47" xr10:uidLastSave="{00000000-0000-0000-0000-000000000000}"/>
  <bookViews>
    <workbookView xWindow="-1860" yWindow="864" windowWidth="23040" windowHeight="11712" xr2:uid="{0C67F904-B2B2-4D50-98FE-860ABD2B66F7}"/>
  </bookViews>
  <sheets>
    <sheet name="Title Page" sheetId="5" r:id="rId1"/>
    <sheet name="Table 1" sheetId="1" r:id="rId2"/>
    <sheet name="Table 2" sheetId="2" r:id="rId3"/>
    <sheet name="Table 3" sheetId="3" r:id="rId4"/>
    <sheet name="Table 4" sheetId="4" r:id="rId5"/>
  </sheets>
  <definedNames>
    <definedName name="_xlnm.Print_Area" localSheetId="1">'Table 1'!$B$3:$P$30</definedName>
    <definedName name="_xlnm.Print_Area" localSheetId="2">'Table 2'!$B$4:$N$50</definedName>
    <definedName name="_xlnm.Print_Area" localSheetId="3">'Table 3'!$B$4:$N$55</definedName>
    <definedName name="_xlnm.Print_Area" localSheetId="4">'Table 4'!$B$2:$N$53</definedName>
    <definedName name="_xlnm.Print_Area" localSheetId="0">'Title Page'!$B$2:$B$24</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1" l="1"/>
  <c r="M18" i="1"/>
  <c r="L18" i="1"/>
  <c r="K18" i="1"/>
  <c r="J18" i="1"/>
  <c r="I18" i="1"/>
  <c r="H18" i="1"/>
  <c r="G18" i="1"/>
  <c r="F18" i="1"/>
  <c r="E18" i="1"/>
  <c r="P16" i="1"/>
  <c r="P15" i="1"/>
  <c r="P14" i="1"/>
  <c r="P13" i="1"/>
  <c r="P11" i="1"/>
  <c r="P10" i="1"/>
  <c r="P8" i="1"/>
  <c r="F6" i="1"/>
  <c r="G6" i="1" s="1"/>
  <c r="H6" i="1" s="1"/>
  <c r="I6" i="1" s="1"/>
  <c r="J6" i="1" s="1"/>
  <c r="K6" i="1" s="1"/>
  <c r="L6" i="1" s="1"/>
  <c r="M6" i="1" s="1"/>
  <c r="N6" i="1" s="1"/>
  <c r="N27" i="1" l="1"/>
  <c r="E27" i="1"/>
  <c r="G27" i="1"/>
  <c r="I27" i="1"/>
  <c r="P27" i="1"/>
  <c r="F27" i="1"/>
  <c r="H27" i="1"/>
  <c r="K27" i="1"/>
  <c r="P18" i="1"/>
  <c r="L27" i="1"/>
  <c r="J27" i="1"/>
  <c r="M27" i="1"/>
</calcChain>
</file>

<file path=xl/sharedStrings.xml><?xml version="1.0" encoding="utf-8"?>
<sst xmlns="http://schemas.openxmlformats.org/spreadsheetml/2006/main" count="202" uniqueCount="80">
  <si>
    <t>Table 1: Revenue Estimates for Extending Select Provisions of the Tax Cuts and Jobs Act</t>
  </si>
  <si>
    <t>Fiscal Years, Billions of Dollars</t>
  </si>
  <si>
    <t>Provision</t>
  </si>
  <si>
    <t>2026-2035</t>
  </si>
  <si>
    <t>Scenario A: Extend expiring individual and estate provisions of the TCJA</t>
  </si>
  <si>
    <t>Bridge from Scenario A to Scenario B</t>
  </si>
  <si>
    <t>Increase top rate to 39.6% at 400/450/425/225</t>
  </si>
  <si>
    <t>Recapture rate/bracket change benefits at 400/450</t>
  </si>
  <si>
    <t>at 5%/10% rate (n/a for HOH)</t>
  </si>
  <si>
    <t>Phase out AMT exemption at 50% rate at 400/400/400/200</t>
  </si>
  <si>
    <t>Phase out pass-through deduction at 400/400/400/200 over $100k</t>
  </si>
  <si>
    <t>Restore itemized deduction phase out above 400/450/425/225</t>
  </si>
  <si>
    <t>Allow TCJA estate tax cuts to expire</t>
  </si>
  <si>
    <t>Scenario B: Partial Extension of TCJA Provisions, Reversing Tax Cuts</t>
  </si>
  <si>
    <t>for families with incomes above $400,000</t>
  </si>
  <si>
    <t>Memo:</t>
  </si>
  <si>
    <t>Restore and make permanent 100% bonus depreciation</t>
  </si>
  <si>
    <t>Restore full deductibility for domestic R&amp;E expenses</t>
  </si>
  <si>
    <t>Extend use of EBITDA to calculate adjusted taxable income under</t>
  </si>
  <si>
    <t>Sec 163(j) for tax years 2024 and later, election for 2022 and 2023</t>
  </si>
  <si>
    <t xml:space="preserve">Repeal scheduled BEAT rate increase </t>
  </si>
  <si>
    <t>Repeal scheduled decrease FDII and GILTI deduction percentages</t>
  </si>
  <si>
    <t>Sub-total, business provisions</t>
  </si>
  <si>
    <t>Notes: Estimates assume provisions are enacted 10/1/2025. Opportunity Zone provisions are not included in the extension of expiring TCJA individual and estate provisions. Income thresholds for policy options are specified as single/married filing a joint return/head of household/married filing separate returns.</t>
  </si>
  <si>
    <r>
      <t>Table 2: Full Extension of Expiring Individual and Estate Provisions of TCJA Relative to TCJA Expired (Scenario A)</t>
    </r>
    <r>
      <rPr>
        <b/>
        <vertAlign val="superscript"/>
        <sz val="12"/>
        <rFont val="Arial"/>
        <family val="2"/>
      </rPr>
      <t>1</t>
    </r>
  </si>
  <si>
    <t>(Evaluated at 2025 Population and Income Levels)</t>
  </si>
  <si>
    <r>
      <t>Adjusted Family Cash Income Decile</t>
    </r>
    <r>
      <rPr>
        <vertAlign val="superscript"/>
        <sz val="10"/>
        <rFont val="Arial"/>
        <family val="2"/>
      </rPr>
      <t>2</t>
    </r>
  </si>
  <si>
    <t>Number of Families</t>
  </si>
  <si>
    <t xml:space="preserve">                              Distribution of Cash Income</t>
  </si>
  <si>
    <r>
      <t>Distribution of Federal Taxes</t>
    </r>
    <r>
      <rPr>
        <vertAlign val="superscript"/>
        <sz val="10"/>
        <color rgb="FF000000"/>
        <rFont val="Arial"/>
        <family val="2"/>
      </rPr>
      <t>3</t>
    </r>
  </si>
  <si>
    <t>Average Federal  Tax Rate</t>
  </si>
  <si>
    <t>Tax Change</t>
  </si>
  <si>
    <t xml:space="preserve">Change in                         After-Tax Income </t>
  </si>
  <si>
    <t>TCJA Expired</t>
  </si>
  <si>
    <t xml:space="preserve">Full Extension of TCJA </t>
  </si>
  <si>
    <t>Amount</t>
  </si>
  <si>
    <t>Average</t>
  </si>
  <si>
    <t>Percent Distribution</t>
  </si>
  <si>
    <r>
      <t>As a % of  TCJA Expired Tax</t>
    </r>
    <r>
      <rPr>
        <vertAlign val="superscript"/>
        <sz val="9"/>
        <color rgb="FF000000"/>
        <rFont val="Arial"/>
        <family val="2"/>
      </rPr>
      <t>4</t>
    </r>
  </si>
  <si>
    <t>(millions)</t>
  </si>
  <si>
    <t>(%)</t>
  </si>
  <si>
    <t>($B)</t>
  </si>
  <si>
    <t>($)</t>
  </si>
  <si>
    <t xml:space="preserve"> </t>
  </si>
  <si>
    <r>
      <t>0 to 10</t>
    </r>
    <r>
      <rPr>
        <vertAlign val="superscript"/>
        <sz val="10"/>
        <rFont val="Arial"/>
        <family val="2"/>
      </rPr>
      <t>5</t>
    </r>
  </si>
  <si>
    <t>10 to 20</t>
  </si>
  <si>
    <t>20 to 30</t>
  </si>
  <si>
    <t>30 to 40</t>
  </si>
  <si>
    <t>40 to 50</t>
  </si>
  <si>
    <t>50 to 60</t>
  </si>
  <si>
    <t>60 to 70</t>
  </si>
  <si>
    <t>70 to 80</t>
  </si>
  <si>
    <t>80 to 90</t>
  </si>
  <si>
    <t>90 to 100</t>
  </si>
  <si>
    <r>
      <t>Total</t>
    </r>
    <r>
      <rPr>
        <vertAlign val="superscript"/>
        <sz val="10"/>
        <rFont val="Arial"/>
        <family val="2"/>
      </rPr>
      <t>5</t>
    </r>
  </si>
  <si>
    <t>90 to 95</t>
  </si>
  <si>
    <t>95 to 99</t>
  </si>
  <si>
    <t>99 to 99.9</t>
  </si>
  <si>
    <t>Top .1</t>
  </si>
  <si>
    <t xml:space="preserve"> Department of the Treasury</t>
  </si>
  <si>
    <t xml:space="preserve">     Office of Tax Analysis</t>
  </si>
  <si>
    <r>
      <rPr>
        <vertAlign val="superscript"/>
        <sz val="10"/>
        <rFont val="Arial"/>
        <family val="2"/>
      </rPr>
      <t xml:space="preserve">1 </t>
    </r>
    <r>
      <rPr>
        <sz val="10"/>
        <rFont val="Arial"/>
        <family val="2"/>
      </rPr>
      <t xml:space="preserve"> Distribution estimates are static income and do not include intemporal shifting of income that would occur because of expiration or extension of the Tax Cuts and Jobs Act (TCJA). </t>
    </r>
  </si>
  <si>
    <r>
      <rPr>
        <vertAlign val="superscript"/>
        <sz val="10"/>
        <rFont val="Arial"/>
        <family val="2"/>
      </rPr>
      <t xml:space="preserve">2 </t>
    </r>
    <r>
      <rPr>
        <sz val="10"/>
        <rFont val="Arial"/>
        <family val="2"/>
      </rPr>
      <t>Cash Income consists of wages and salaries, net income from a business or farm, taxable and tax-exempt interest, dividends, rental income, realized capital gains, unrealized gains at death, cash and near-cash transfers from the government, retirement benefits, and employer-provided health insurance (and other employer benefits). Employer contributions for payroll taxes and the federal corporate income tax are added to place cash on a pre-tax basis. Families are placed into deciles based on cash income adjusted for family size, by dividing income by the square root of family size.</t>
    </r>
  </si>
  <si>
    <r>
      <rPr>
        <vertAlign val="superscript"/>
        <sz val="10"/>
        <rFont val="Arial"/>
        <family val="2"/>
      </rPr>
      <t xml:space="preserve">3 </t>
    </r>
    <r>
      <rPr>
        <sz val="10"/>
        <rFont val="Arial"/>
        <family val="2"/>
      </rPr>
      <t xml:space="preserve">The taxes included are individual and corporate income, payroll (Social Security, Medicare and unemployment), excises, customs duties, and estate and gift taxes. The individual income tax is assumed to be borne by payers, payroll taxes (employer and employee shares) by labor (wages and self-employment income), excises on purchases by individuals in proportion to relative consumption of the taxed good and proportionately by labor and capital income and excises on purchases by businesses and customs duties proportionately by labor and capital income, and the estate and gift taxes by decedents. The share of the corporate income tax that represents cash flow is assumed to have no burden in the long run; the share of the corporate income tax that represents a tax on supernormal returns is assumed to be borne by supernormal corporate capital income as held by shareholders; and the remainder of the corporate income tax, the normal return, is assumed to be borne equally by labor and positive normal capital income. </t>
    </r>
  </si>
  <si>
    <r>
      <rPr>
        <vertAlign val="superscript"/>
        <sz val="10"/>
        <rFont val="Arial"/>
        <family val="2"/>
      </rPr>
      <t>4</t>
    </r>
    <r>
      <rPr>
        <sz val="10"/>
        <rFont val="Arial"/>
        <family val="2"/>
      </rPr>
      <t xml:space="preserve"> Tax cuts are shown as negative numbers and tax increases are shown as positive numbers in this column. The tax change is calculated relative to the absolute value of current law taxes. Low income families may have negative current law taxes as a result of refundable credits. </t>
    </r>
  </si>
  <si>
    <r>
      <rPr>
        <vertAlign val="superscript"/>
        <sz val="10"/>
        <rFont val="Arial"/>
        <family val="2"/>
      </rPr>
      <t>5</t>
    </r>
    <r>
      <rPr>
        <sz val="10"/>
        <rFont val="Arial"/>
        <family val="2"/>
      </rPr>
      <t xml:space="preserve"> Families with negative incomes are excluded from the lowest income decile but included in the total line.</t>
    </r>
  </si>
  <si>
    <t>Note:  Percentiles begin for an average family (2 people) at family size-adjusted cash income of:  $16,758 for 10 to 20;  $31,462 for 20 to 30;  $44,613 for 30 to 40;  $59,312 for 40 to 50; $76,567 for 50 to 60;  $96,782 for 60 to 70;  $121,919 for 70 to 80;  $157,722 for 80 to 90;  $228,060 for 90 to 95;  $320,855 for 95 to 99;  $743,247 for 99 to 99.9 and  $3,515,685 for Top .1.</t>
  </si>
  <si>
    <t>Note:  Percentiles begin for an average family (2 people) at family size-adjusted cash income of: $16,758 for 10 to 20;  $31,462 for 20 to 30;  $44,613 for 30 to 40;  $59,312 for 40 to 50; $76,567 for 50 to 60;  $96,782 for 60 to 70;  $121,919 for 70 to 80;  $157,722 for 80 to 90;  $228,060 for 90 to 95;  $320,855 for 95 to 99;  $743,247 for 99 to 99.9 and  $3,515,685 for Top .1.</t>
  </si>
  <si>
    <r>
      <t>Table 3: Partial Extension of Expiring Individual and Estate Provisions of TCJA (Scenario B) Relative to TCJA Expired</t>
    </r>
    <r>
      <rPr>
        <b/>
        <vertAlign val="superscript"/>
        <sz val="12"/>
        <rFont val="Arial"/>
        <family val="2"/>
      </rPr>
      <t>1</t>
    </r>
  </si>
  <si>
    <t xml:space="preserve">Partial Extension of TCJA </t>
  </si>
  <si>
    <r>
      <t>As a % of TCJA Expired Tax</t>
    </r>
    <r>
      <rPr>
        <vertAlign val="superscript"/>
        <sz val="9"/>
        <color rgb="FF000000"/>
        <rFont val="Arial"/>
        <family val="2"/>
      </rPr>
      <t>4</t>
    </r>
  </si>
  <si>
    <r>
      <rPr>
        <vertAlign val="superscript"/>
        <sz val="10"/>
        <rFont val="Arial"/>
        <family val="2"/>
      </rPr>
      <t>1</t>
    </r>
    <r>
      <rPr>
        <sz val="10"/>
        <rFont val="Arial"/>
        <family val="2"/>
      </rPr>
      <t xml:space="preserve"> The partial extension of expiring individual and estate provisions adds, relative to a full extension of the expiring individual and estate provisions: 1) Increase top rate to 39.6% at taxable income of $400k/$450k/$425k/$225k (single/married filing jointly/head of household/married filing separately [S/MFJ/HoH/MFS]); 2) Phase out over $100k of modified Adjusted Gross Income (AGI) the qualified business income deduction beginning at $400k/$400k/$400k/$200k (S/MFJ/HoH/MFS) of modified AGI; 3) Phase out at 50% rate the Alternative Minimum Tax (AMT) exemption amount beginning at AMT taxable income of $400k/$400k/$400k/$200k; 4) Recapture the benefits of the TCJA rate/bracket changes beginning at taxable income of $400k/$450k/$200k) (S/MFJ/MFS) using “bubble” rate of 5%/10% (no bubble for HoH); 5) Restore Pease limitation on itemized deductions beginning at $400k/$450k/$425k/$225k (S/MFJ/HoH/MFS) of AGI; and 6) Allow TCJA increase in the estate tax exemption amount to expire. Distribution estimates are static income and do not include intemporal shifting of income that would occur because of expiration or extension of TCJA. </t>
    </r>
  </si>
  <si>
    <r>
      <t>Table 4: Full Extension of Expiring Individual and Estate Provisions of TCJA (Scenario A) Relative to                                                                     Partial Extension of Expiring Individual and Estate Provision of TCJA (Scenario B)</t>
    </r>
    <r>
      <rPr>
        <b/>
        <vertAlign val="superscript"/>
        <sz val="12"/>
        <rFont val="Arial"/>
        <family val="2"/>
      </rPr>
      <t>1</t>
    </r>
  </si>
  <si>
    <r>
      <t>As a % of Partial Extension Tax</t>
    </r>
    <r>
      <rPr>
        <vertAlign val="superscript"/>
        <sz val="9"/>
        <color rgb="FF000000"/>
        <rFont val="Arial"/>
        <family val="2"/>
      </rPr>
      <t>4</t>
    </r>
  </si>
  <si>
    <t>The Cost and Distribution of Extending Expiring Provisions of the TCJA of 2017</t>
  </si>
  <si>
    <t>Table 2: Full Extension of Expiring Individual and Estate Provisions of TCJA Relative to TCJA Expired (Scenario A)</t>
  </si>
  <si>
    <t>Table 3: Partial Extension of Expiring Individual and Estate Provisions of TCJA (Scenario B) Relative to TCJA Expired</t>
  </si>
  <si>
    <t>Table 4: Full Extension of Expiring Individual and Estate Provisions of TCJA (Scenario A) Relative to Partial Extension of Expiring Individual and Estate Provision of TCJA (Scenario B)</t>
  </si>
  <si>
    <t xml:space="preserve">Excel Version of the Four Tables in </t>
  </si>
  <si>
    <t>Office of Tax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</si>
</sst>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409]mmmm\ d\,\ yyyy;@"/>
    <numFmt numFmtId="165" formatCode="#,##0.0_);\(#,##0.0\)"/>
    <numFmt numFmtId="166" formatCode="#,##0.0__"/>
    <numFmt numFmtId="167" formatCode="#,##0__"/>
    <numFmt numFmtId="168" formatCode="mmmm\ d\,\ yyyy"/>
  </numFmts>
  <fonts count="2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0"/>
      <color theme="1"/>
      <name val="Calibri"/>
      <family val="2"/>
      <scheme val="minor"/>
    </font>
    <font>
      <i/>
      <sz val="11"/>
      <color theme="1"/>
      <name val="Calibri"/>
      <family val="2"/>
      <scheme val="minor"/>
    </font>
    <font>
      <u/>
      <sz val="11"/>
      <color theme="1"/>
      <name val="Calibri"/>
      <family val="2"/>
      <scheme val="minor"/>
    </font>
    <font>
      <sz val="10"/>
      <name val="Arial"/>
      <family val="2"/>
    </font>
    <font>
      <b/>
      <sz val="12"/>
      <name val="Arial"/>
      <family val="2"/>
    </font>
    <font>
      <b/>
      <vertAlign val="superscript"/>
      <sz val="12"/>
      <name val="Arial"/>
      <family val="2"/>
    </font>
    <font>
      <b/>
      <sz val="10"/>
      <name val="Arial"/>
      <family val="2"/>
    </font>
    <font>
      <vertAlign val="superscript"/>
      <sz val="10"/>
      <name val="Arial"/>
      <family val="2"/>
    </font>
    <font>
      <sz val="10"/>
      <color indexed="8"/>
      <name val="Arial"/>
      <family val="2"/>
    </font>
    <font>
      <vertAlign val="superscript"/>
      <sz val="10"/>
      <color rgb="FF000000"/>
      <name val="Arial"/>
      <family val="2"/>
    </font>
    <font>
      <sz val="9"/>
      <color indexed="8"/>
      <name val="Arial"/>
      <family val="2"/>
    </font>
    <font>
      <vertAlign val="superscript"/>
      <sz val="9"/>
      <color rgb="FF000000"/>
      <name val="Arial"/>
      <family val="2"/>
    </font>
    <font>
      <sz val="9"/>
      <name val="Arial"/>
      <family val="2"/>
    </font>
    <font>
      <sz val="12"/>
      <name val="Courier"/>
      <family val="3"/>
    </font>
    <font>
      <b/>
      <sz val="11"/>
      <color rgb="FFFF0000"/>
      <name val="Arial"/>
      <family val="2"/>
    </font>
    <font>
      <b/>
      <sz val="14"/>
      <name val="Arial"/>
      <family val="2"/>
    </font>
    <font>
      <sz val="12"/>
      <color theme="1"/>
      <name val="Calibri"/>
      <family val="2"/>
      <scheme val="minor"/>
    </font>
    <font>
      <sz val="12"/>
      <name val="Calibri"/>
      <family val="2"/>
      <scheme val="minor"/>
    </font>
    <font>
      <sz val="20"/>
      <color theme="1"/>
      <name val="Times New Roman"/>
      <family val="1"/>
    </font>
    <font>
      <b/>
      <sz val="14"/>
      <color theme="1"/>
      <name val="Calibri"/>
      <family val="2"/>
      <scheme val="minor"/>
    </font>
  </fonts>
  <fills count="3">
    <fill>
      <patternFill patternType="none"/>
    </fill>
    <fill>
      <patternFill patternType="gray125"/>
    </fill>
    <fill>
      <patternFill patternType="solid">
        <fgColor theme="0"/>
        <bgColor indexed="64"/>
      </patternFill>
    </fill>
  </fills>
  <borders count="47">
    <border>
      <left/>
      <right/>
      <top/>
      <bottom/>
      <diagonal/>
    </border>
    <border>
      <left/>
      <right/>
      <top/>
      <bottom style="thin">
        <color indexed="64"/>
      </bottom>
      <diagonal/>
    </border>
    <border>
      <left/>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diagonal/>
    </border>
    <border>
      <left style="thin">
        <color auto="1"/>
      </left>
      <right style="thin">
        <color indexed="64"/>
      </right>
      <top style="thin">
        <color auto="1"/>
      </top>
      <bottom/>
      <diagonal/>
    </border>
    <border>
      <left style="thin">
        <color indexed="8"/>
      </left>
      <right style="thin">
        <color indexed="64"/>
      </right>
      <top style="thin">
        <color indexed="64"/>
      </top>
      <bottom/>
      <diagonal/>
    </border>
    <border>
      <left style="thin">
        <color indexed="64"/>
      </left>
      <right style="thin">
        <color indexed="8"/>
      </right>
      <top/>
      <bottom/>
      <diagonal/>
    </border>
    <border>
      <left style="thin">
        <color indexed="8"/>
      </left>
      <right style="thin">
        <color indexed="64"/>
      </right>
      <top/>
      <bottom/>
      <diagonal/>
    </border>
    <border>
      <left style="thin">
        <color indexed="8"/>
      </left>
      <right style="thin">
        <color indexed="8"/>
      </right>
      <top/>
      <bottom style="thin">
        <color indexed="8"/>
      </bottom>
      <diagonal/>
    </border>
    <border>
      <left style="thin">
        <color auto="1"/>
      </left>
      <right style="thin">
        <color indexed="64"/>
      </right>
      <top/>
      <bottom style="thin">
        <color indexed="64"/>
      </bottom>
      <diagonal/>
    </border>
    <border>
      <left style="thin">
        <color indexed="64"/>
      </left>
      <right/>
      <top style="thin">
        <color indexed="64"/>
      </top>
      <bottom/>
      <diagonal/>
    </border>
    <border>
      <left style="thin">
        <color auto="1"/>
      </left>
      <right style="thin">
        <color indexed="64"/>
      </right>
      <top style="thin">
        <color auto="1"/>
      </top>
      <bottom/>
      <diagonal/>
    </border>
    <border>
      <left style="thin">
        <color indexed="64"/>
      </left>
      <right style="thin">
        <color indexed="8"/>
      </right>
      <top style="thin">
        <color indexed="64"/>
      </top>
      <bottom/>
      <diagonal/>
    </border>
    <border>
      <left style="thin">
        <color indexed="8"/>
      </left>
      <right style="thin">
        <color indexed="64"/>
      </right>
      <top style="thin">
        <color indexed="64"/>
      </top>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diagonal/>
    </border>
    <border>
      <left style="thin">
        <color auto="1"/>
      </left>
      <right style="thin">
        <color indexed="64"/>
      </right>
      <top style="thin">
        <color auto="1"/>
      </top>
      <bottom/>
      <diagonal/>
    </border>
    <border>
      <left style="thin">
        <color indexed="64"/>
      </left>
      <right style="thin">
        <color indexed="8"/>
      </right>
      <top style="thin">
        <color indexed="64"/>
      </top>
      <bottom/>
      <diagonal/>
    </border>
    <border>
      <left style="thin">
        <color indexed="8"/>
      </left>
      <right style="thin">
        <color indexed="64"/>
      </right>
      <top style="thin">
        <color indexed="64"/>
      </top>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64"/>
      </right>
      <top style="thin">
        <color indexed="8"/>
      </top>
      <bottom/>
      <diagonal/>
    </border>
    <border>
      <left style="thin">
        <color auto="1"/>
      </left>
      <right style="thin">
        <color indexed="64"/>
      </right>
      <top style="thin">
        <color auto="1"/>
      </top>
      <bottom/>
      <diagonal/>
    </border>
    <border>
      <left style="thin">
        <color indexed="64"/>
      </left>
      <right style="thin">
        <color indexed="8"/>
      </right>
      <top style="thin">
        <color indexed="64"/>
      </top>
      <bottom/>
      <diagonal/>
    </border>
    <border>
      <left style="thin">
        <color indexed="8"/>
      </left>
      <right style="thin">
        <color indexed="64"/>
      </right>
      <top style="thin">
        <color indexed="64"/>
      </top>
      <bottom/>
      <diagonal/>
    </border>
    <border>
      <left/>
      <right/>
      <top style="thin">
        <color indexed="8"/>
      </top>
      <bottom/>
      <diagonal/>
    </border>
  </borders>
  <cellStyleXfs count="3">
    <xf numFmtId="0" fontId="0" fillId="0" borderId="0"/>
    <xf numFmtId="43" fontId="1" fillId="0" borderId="0" applyFont="0" applyFill="0" applyBorder="0" applyAlignment="0" applyProtection="0"/>
    <xf numFmtId="164" fontId="7" fillId="0" borderId="0"/>
  </cellStyleXfs>
  <cellXfs count="123">
    <xf numFmtId="0" fontId="0" fillId="0" borderId="0" xfId="0"/>
    <xf numFmtId="0" fontId="3" fillId="0" borderId="0" xfId="0" applyFont="1"/>
    <xf numFmtId="14" fontId="3" fillId="0" borderId="0" xfId="0" applyNumberFormat="1" applyFont="1"/>
    <xf numFmtId="0" fontId="2" fillId="0" borderId="0" xfId="0" applyFont="1"/>
    <xf numFmtId="0" fontId="0" fillId="0" borderId="1" xfId="0" applyBorder="1"/>
    <xf numFmtId="0" fontId="0" fillId="0" borderId="2" xfId="0" applyBorder="1"/>
    <xf numFmtId="0" fontId="4" fillId="0" borderId="2" xfId="0" applyFont="1" applyBorder="1" applyAlignment="1">
      <alignment horizontal="center"/>
    </xf>
    <xf numFmtId="0" fontId="3" fillId="0" borderId="1" xfId="0" applyFont="1" applyBorder="1"/>
    <xf numFmtId="0" fontId="3" fillId="0" borderId="1" xfId="0" applyFont="1" applyBorder="1" applyAlignment="1">
      <alignment horizontal="right"/>
    </xf>
    <xf numFmtId="3" fontId="3" fillId="0" borderId="0" xfId="0" applyNumberFormat="1" applyFont="1"/>
    <xf numFmtId="3" fontId="0" fillId="0" borderId="0" xfId="0" applyNumberFormat="1"/>
    <xf numFmtId="0" fontId="5" fillId="0" borderId="0" xfId="0" applyFont="1"/>
    <xf numFmtId="0" fontId="0" fillId="0" borderId="0" xfId="0" applyAlignment="1">
      <alignment horizontal="left"/>
    </xf>
    <xf numFmtId="1" fontId="0" fillId="0" borderId="0" xfId="0" applyNumberFormat="1"/>
    <xf numFmtId="0" fontId="6" fillId="0" borderId="0" xfId="0" applyFont="1"/>
    <xf numFmtId="1" fontId="6" fillId="0" borderId="0" xfId="0" applyNumberFormat="1" applyFont="1"/>
    <xf numFmtId="0" fontId="0" fillId="2" borderId="0" xfId="0" applyFill="1"/>
    <xf numFmtId="164" fontId="7" fillId="2" borderId="4" xfId="2" applyFill="1" applyBorder="1" applyAlignment="1">
      <alignment horizontal="center" vertical="center" wrapText="1"/>
    </xf>
    <xf numFmtId="164" fontId="16" fillId="2" borderId="4" xfId="2" applyFont="1" applyFill="1" applyBorder="1" applyAlignment="1">
      <alignment horizontal="center" vertical="center" wrapText="1"/>
    </xf>
    <xf numFmtId="164" fontId="16" fillId="2" borderId="8" xfId="2" applyFont="1" applyFill="1" applyBorder="1" applyAlignment="1">
      <alignment horizontal="center" vertical="center" wrapText="1"/>
    </xf>
    <xf numFmtId="165" fontId="14" fillId="2" borderId="8" xfId="2" applyNumberFormat="1" applyFont="1" applyFill="1" applyBorder="1" applyAlignment="1">
      <alignment horizontal="center"/>
    </xf>
    <xf numFmtId="165" fontId="14" fillId="2" borderId="19" xfId="2" applyNumberFormat="1" applyFont="1" applyFill="1" applyBorder="1" applyAlignment="1">
      <alignment horizontal="center"/>
    </xf>
    <xf numFmtId="165" fontId="14" fillId="2" borderId="9" xfId="2" applyNumberFormat="1" applyFont="1" applyFill="1" applyBorder="1" applyAlignment="1">
      <alignment horizontal="center"/>
    </xf>
    <xf numFmtId="165" fontId="14" fillId="2" borderId="20" xfId="2" applyNumberFormat="1" applyFont="1" applyFill="1" applyBorder="1" applyAlignment="1">
      <alignment horizontal="center"/>
    </xf>
    <xf numFmtId="166" fontId="17" fillId="2" borderId="0" xfId="1" applyNumberFormat="1" applyFont="1" applyFill="1" applyBorder="1"/>
    <xf numFmtId="0" fontId="7" fillId="2" borderId="0" xfId="0" applyFont="1" applyFill="1" applyAlignment="1">
      <alignment horizontal="left" indent="1"/>
    </xf>
    <xf numFmtId="166" fontId="7" fillId="2" borderId="0" xfId="1" applyNumberFormat="1" applyFont="1" applyFill="1" applyBorder="1"/>
    <xf numFmtId="167" fontId="7" fillId="2" borderId="0" xfId="1" applyNumberFormat="1" applyFont="1" applyFill="1" applyBorder="1"/>
    <xf numFmtId="0" fontId="0" fillId="2" borderId="0" xfId="0" applyFill="1" applyAlignment="1">
      <alignment horizontal="left" indent="1"/>
    </xf>
    <xf numFmtId="0" fontId="7" fillId="2" borderId="0" xfId="0" applyFont="1" applyFill="1"/>
    <xf numFmtId="167" fontId="17" fillId="2" borderId="0" xfId="1" applyNumberFormat="1" applyFont="1" applyFill="1" applyBorder="1"/>
    <xf numFmtId="164" fontId="7" fillId="2" borderId="25" xfId="2" applyFill="1" applyBorder="1"/>
    <xf numFmtId="168" fontId="7" fillId="2" borderId="25" xfId="2" applyNumberFormat="1" applyFill="1" applyBorder="1" applyAlignment="1">
      <alignment horizontal="right"/>
    </xf>
    <xf numFmtId="164" fontId="7" fillId="2" borderId="0" xfId="2" applyFill="1"/>
    <xf numFmtId="43" fontId="1" fillId="2" borderId="0" xfId="1" applyFill="1" applyBorder="1"/>
    <xf numFmtId="0" fontId="7" fillId="2" borderId="0" xfId="0" applyFont="1" applyFill="1" applyAlignment="1">
      <alignment vertical="center"/>
    </xf>
    <xf numFmtId="0" fontId="18" fillId="2" borderId="0" xfId="0" applyFont="1" applyFill="1"/>
    <xf numFmtId="0" fontId="19" fillId="2" borderId="0" xfId="0" applyFont="1" applyFill="1"/>
    <xf numFmtId="164" fontId="16" fillId="2" borderId="0" xfId="0" applyNumberFormat="1" applyFont="1" applyFill="1" applyAlignment="1">
      <alignment wrapText="1"/>
    </xf>
    <xf numFmtId="164" fontId="7" fillId="2" borderId="36" xfId="2" applyFill="1" applyBorder="1"/>
    <xf numFmtId="168" fontId="7" fillId="2" borderId="36" xfId="2" applyNumberFormat="1" applyFill="1" applyBorder="1" applyAlignment="1">
      <alignment horizontal="right"/>
    </xf>
    <xf numFmtId="164" fontId="7" fillId="2" borderId="46" xfId="2" applyFill="1" applyBorder="1"/>
    <xf numFmtId="168" fontId="7" fillId="2" borderId="46" xfId="2" applyNumberFormat="1" applyFill="1" applyBorder="1" applyAlignment="1">
      <alignment horizontal="right"/>
    </xf>
    <xf numFmtId="164" fontId="21" fillId="2" borderId="0" xfId="2" applyFont="1" applyFill="1" applyAlignment="1">
      <alignment vertical="center" wrapText="1"/>
    </xf>
    <xf numFmtId="0" fontId="20" fillId="2" borderId="0" xfId="0" applyFont="1" applyFill="1"/>
    <xf numFmtId="0" fontId="22" fillId="2" borderId="0" xfId="0" applyFont="1" applyFill="1" applyAlignment="1">
      <alignment horizontal="center" vertical="center"/>
    </xf>
    <xf numFmtId="164" fontId="21" fillId="2" borderId="0" xfId="2" applyFont="1" applyFill="1" applyAlignment="1">
      <alignment horizontal="center" vertical="center" wrapText="1"/>
    </xf>
    <xf numFmtId="0" fontId="23" fillId="2" borderId="0" xfId="0" applyFont="1" applyFill="1" applyAlignment="1">
      <alignment horizontal="center"/>
    </xf>
    <xf numFmtId="0" fontId="23" fillId="2" borderId="0" xfId="0" applyFont="1" applyFill="1" applyAlignment="1">
      <alignment horizontal="center" vertical="center"/>
    </xf>
    <xf numFmtId="164" fontId="21" fillId="2" borderId="0" xfId="2" applyFont="1" applyFill="1" applyAlignment="1">
      <alignment vertical="top" wrapText="1"/>
    </xf>
    <xf numFmtId="0" fontId="3" fillId="0" borderId="0" xfId="0" applyFont="1" applyAlignment="1">
      <alignment horizontal="center"/>
    </xf>
    <xf numFmtId="0" fontId="0" fillId="0" borderId="2" xfId="0" applyBorder="1" applyAlignment="1">
      <alignment wrapText="1"/>
    </xf>
    <xf numFmtId="0" fontId="0" fillId="0" borderId="0" xfId="0" applyAlignment="1">
      <alignment wrapText="1"/>
    </xf>
    <xf numFmtId="164" fontId="7" fillId="2" borderId="0" xfId="2" applyFont="1" applyFill="1" applyAlignment="1">
      <alignment horizontal="left" vertical="center" wrapText="1"/>
    </xf>
    <xf numFmtId="0" fontId="7" fillId="2" borderId="0" xfId="0" applyFont="1" applyFill="1" applyAlignment="1">
      <alignment horizontal="left" vertical="center" wrapText="1"/>
    </xf>
    <xf numFmtId="164" fontId="7" fillId="2" borderId="0" xfId="0" applyNumberFormat="1" applyFont="1" applyFill="1" applyAlignment="1">
      <alignment horizontal="left" vertical="center" wrapText="1"/>
    </xf>
    <xf numFmtId="164" fontId="14" fillId="2" borderId="14" xfId="2" applyFont="1" applyFill="1" applyBorder="1" applyAlignment="1">
      <alignment horizontal="center" wrapText="1"/>
    </xf>
    <xf numFmtId="164" fontId="14" fillId="2" borderId="18" xfId="2" applyFont="1" applyFill="1" applyBorder="1" applyAlignment="1">
      <alignment horizontal="center" wrapText="1"/>
    </xf>
    <xf numFmtId="164" fontId="14" fillId="2" borderId="16" xfId="2" applyFont="1" applyFill="1" applyBorder="1" applyAlignment="1">
      <alignment horizontal="center" wrapText="1"/>
    </xf>
    <xf numFmtId="164" fontId="14" fillId="2" borderId="22" xfId="2" applyFont="1" applyFill="1" applyBorder="1" applyAlignment="1">
      <alignment horizontal="center" wrapText="1"/>
    </xf>
    <xf numFmtId="164" fontId="14" fillId="2" borderId="12" xfId="2" applyFont="1" applyFill="1" applyBorder="1" applyAlignment="1">
      <alignment horizontal="center" wrapText="1"/>
    </xf>
    <xf numFmtId="164" fontId="14" fillId="2" borderId="23" xfId="2" applyFont="1" applyFill="1" applyBorder="1" applyAlignment="1">
      <alignment horizontal="center" wrapText="1"/>
    </xf>
    <xf numFmtId="164" fontId="14" fillId="2" borderId="17" xfId="2" applyFont="1" applyFill="1" applyBorder="1" applyAlignment="1">
      <alignment horizontal="center" wrapText="1"/>
    </xf>
    <xf numFmtId="164" fontId="14" fillId="2" borderId="24" xfId="2" applyFont="1" applyFill="1" applyBorder="1" applyAlignment="1">
      <alignment horizontal="center" wrapText="1"/>
    </xf>
    <xf numFmtId="168" fontId="7" fillId="2" borderId="25" xfId="2" applyNumberFormat="1" applyFill="1" applyBorder="1" applyAlignment="1">
      <alignment horizontal="right"/>
    </xf>
    <xf numFmtId="168" fontId="7" fillId="2" borderId="25" xfId="2" applyNumberFormat="1" applyFill="1" applyBorder="1" applyAlignment="1">
      <alignment horizontal="right" wrapText="1"/>
    </xf>
    <xf numFmtId="164" fontId="8" fillId="2" borderId="0" xfId="2" applyFont="1" applyFill="1" applyAlignment="1">
      <alignment horizontal="center" vertical="center"/>
    </xf>
    <xf numFmtId="164" fontId="10" fillId="2" borderId="0" xfId="2" applyFont="1" applyFill="1" applyAlignment="1">
      <alignment horizontal="center"/>
    </xf>
    <xf numFmtId="164" fontId="7" fillId="2" borderId="3" xfId="2" applyFill="1" applyBorder="1" applyAlignment="1">
      <alignment horizontal="center" vertical="center" wrapText="1"/>
    </xf>
    <xf numFmtId="164" fontId="7" fillId="2" borderId="4" xfId="2" applyFill="1" applyBorder="1" applyAlignment="1">
      <alignment horizontal="center" vertical="center" wrapText="1"/>
    </xf>
    <xf numFmtId="164" fontId="7" fillId="2" borderId="19" xfId="2" applyFill="1" applyBorder="1" applyAlignment="1">
      <alignment horizontal="center" vertical="center" wrapText="1"/>
    </xf>
    <xf numFmtId="165" fontId="12" fillId="2" borderId="5" xfId="2" applyNumberFormat="1" applyFont="1" applyFill="1" applyBorder="1" applyAlignment="1">
      <alignment horizontal="center" vertical="center" wrapText="1"/>
    </xf>
    <xf numFmtId="165" fontId="12" fillId="2" borderId="6" xfId="2" applyNumberFormat="1" applyFont="1" applyFill="1" applyBorder="1" applyAlignment="1">
      <alignment horizontal="center" vertical="center" wrapText="1"/>
    </xf>
    <xf numFmtId="165" fontId="12" fillId="2" borderId="8" xfId="2" applyNumberFormat="1" applyFont="1" applyFill="1" applyBorder="1" applyAlignment="1">
      <alignment horizontal="center" vertical="center" wrapText="1"/>
    </xf>
    <xf numFmtId="165" fontId="12" fillId="2" borderId="9" xfId="2" applyNumberFormat="1" applyFont="1" applyFill="1" applyBorder="1" applyAlignment="1">
      <alignment horizontal="center" vertical="center" wrapText="1"/>
    </xf>
    <xf numFmtId="164" fontId="12" fillId="2" borderId="5" xfId="2" applyFont="1" applyFill="1" applyBorder="1" applyAlignment="1">
      <alignment horizontal="center" vertical="center" wrapText="1"/>
    </xf>
    <xf numFmtId="164" fontId="12" fillId="2" borderId="6" xfId="2" applyFont="1" applyFill="1" applyBorder="1" applyAlignment="1">
      <alignment horizontal="center" vertical="center" wrapText="1"/>
    </xf>
    <xf numFmtId="164" fontId="12" fillId="2" borderId="8" xfId="2" applyFont="1" applyFill="1" applyBorder="1" applyAlignment="1">
      <alignment horizontal="center" vertical="center" wrapText="1"/>
    </xf>
    <xf numFmtId="164" fontId="12" fillId="2" borderId="9" xfId="2" applyFont="1" applyFill="1" applyBorder="1" applyAlignment="1">
      <alignment horizontal="center" vertical="center" wrapText="1"/>
    </xf>
    <xf numFmtId="164" fontId="12" fillId="2" borderId="21" xfId="2" applyFont="1" applyFill="1" applyBorder="1" applyAlignment="1">
      <alignment horizontal="center" vertical="center"/>
    </xf>
    <xf numFmtId="164" fontId="12" fillId="2" borderId="2" xfId="2" applyFont="1" applyFill="1" applyBorder="1" applyAlignment="1">
      <alignment horizontal="center" vertical="center"/>
    </xf>
    <xf numFmtId="164" fontId="12" fillId="2" borderId="7" xfId="2" applyFont="1" applyFill="1" applyBorder="1" applyAlignment="1">
      <alignment horizontal="center" vertical="center"/>
    </xf>
    <xf numFmtId="164" fontId="12" fillId="2" borderId="10" xfId="2" applyFont="1" applyFill="1" applyBorder="1" applyAlignment="1">
      <alignment horizontal="center" vertical="center"/>
    </xf>
    <xf numFmtId="164" fontId="12" fillId="2" borderId="1" xfId="2" applyFont="1" applyFill="1" applyBorder="1" applyAlignment="1">
      <alignment horizontal="center" vertical="center"/>
    </xf>
    <xf numFmtId="164" fontId="12" fillId="2" borderId="11" xfId="2" applyFont="1" applyFill="1" applyBorder="1" applyAlignment="1">
      <alignment horizontal="center" vertical="center"/>
    </xf>
    <xf numFmtId="164" fontId="14" fillId="2" borderId="15" xfId="2" applyFont="1" applyFill="1" applyBorder="1" applyAlignment="1">
      <alignment horizontal="center" vertical="center" wrapText="1"/>
    </xf>
    <xf numFmtId="164" fontId="14" fillId="2" borderId="12" xfId="2" applyFont="1" applyFill="1" applyBorder="1" applyAlignment="1">
      <alignment horizontal="center" vertical="center" wrapText="1"/>
    </xf>
    <xf numFmtId="164" fontId="14" fillId="2" borderId="13" xfId="2" applyFont="1" applyFill="1" applyBorder="1" applyAlignment="1">
      <alignment horizontal="center" wrapText="1"/>
    </xf>
    <xf numFmtId="0" fontId="7" fillId="2" borderId="0" xfId="0" applyFont="1" applyFill="1" applyAlignment="1">
      <alignment horizontal="left" vertical="center"/>
    </xf>
    <xf numFmtId="164" fontId="7" fillId="2" borderId="0" xfId="0" applyNumberFormat="1" applyFont="1" applyFill="1" applyAlignment="1">
      <alignment horizontal="left" wrapText="1"/>
    </xf>
    <xf numFmtId="164" fontId="14" fillId="2" borderId="35" xfId="2" applyFont="1" applyFill="1" applyBorder="1" applyAlignment="1">
      <alignment horizontal="center" wrapText="1"/>
    </xf>
    <xf numFmtId="168" fontId="7" fillId="2" borderId="36" xfId="2" applyNumberFormat="1" applyFill="1" applyBorder="1" applyAlignment="1">
      <alignment horizontal="right"/>
    </xf>
    <xf numFmtId="168" fontId="7" fillId="2" borderId="36" xfId="2" applyNumberFormat="1" applyFill="1" applyBorder="1" applyAlignment="1">
      <alignment horizontal="right" wrapText="1"/>
    </xf>
    <xf numFmtId="164" fontId="7" fillId="2" borderId="0" xfId="2" applyFill="1" applyAlignment="1">
      <alignment horizontal="left" vertical="center" wrapText="1"/>
    </xf>
    <xf numFmtId="164" fontId="14" fillId="2" borderId="32" xfId="2" applyFont="1" applyFill="1" applyBorder="1" applyAlignment="1">
      <alignment horizontal="center" wrapText="1"/>
    </xf>
    <xf numFmtId="164" fontId="14" fillId="2" borderId="31" xfId="2" applyFont="1" applyFill="1" applyBorder="1" applyAlignment="1">
      <alignment horizontal="center" wrapText="1"/>
    </xf>
    <xf numFmtId="164" fontId="14" fillId="2" borderId="33" xfId="2" applyFont="1" applyFill="1" applyBorder="1" applyAlignment="1">
      <alignment horizontal="center" wrapText="1"/>
    </xf>
    <xf numFmtId="164" fontId="14" fillId="2" borderId="34" xfId="2" applyFont="1" applyFill="1" applyBorder="1" applyAlignment="1">
      <alignment horizontal="center" wrapText="1"/>
    </xf>
    <xf numFmtId="164" fontId="7" fillId="2" borderId="26" xfId="2" applyFill="1" applyBorder="1" applyAlignment="1">
      <alignment horizontal="center" vertical="center" wrapText="1"/>
    </xf>
    <xf numFmtId="165" fontId="12" fillId="2" borderId="27" xfId="2" applyNumberFormat="1" applyFont="1" applyFill="1" applyBorder="1" applyAlignment="1">
      <alignment horizontal="center" vertical="center" wrapText="1"/>
    </xf>
    <xf numFmtId="165" fontId="12" fillId="2" borderId="25" xfId="2" applyNumberFormat="1" applyFont="1" applyFill="1" applyBorder="1" applyAlignment="1">
      <alignment horizontal="center" vertical="center" wrapText="1"/>
    </xf>
    <xf numFmtId="164" fontId="12" fillId="2" borderId="27" xfId="2" applyFont="1" applyFill="1" applyBorder="1" applyAlignment="1">
      <alignment horizontal="center" vertical="center" wrapText="1"/>
    </xf>
    <xf numFmtId="164" fontId="12" fillId="2" borderId="25" xfId="2" applyFont="1" applyFill="1" applyBorder="1" applyAlignment="1">
      <alignment horizontal="center" vertical="center" wrapText="1"/>
    </xf>
    <xf numFmtId="164" fontId="12" fillId="2" borderId="28" xfId="2" applyFont="1" applyFill="1" applyBorder="1" applyAlignment="1">
      <alignment horizontal="center" vertical="center"/>
    </xf>
    <xf numFmtId="164" fontId="12" fillId="2" borderId="29" xfId="2" applyFont="1" applyFill="1" applyBorder="1" applyAlignment="1">
      <alignment horizontal="center" vertical="center"/>
    </xf>
    <xf numFmtId="164" fontId="12" fillId="2" borderId="30" xfId="2" applyFont="1" applyFill="1" applyBorder="1" applyAlignment="1">
      <alignment horizontal="center" vertical="center"/>
    </xf>
    <xf numFmtId="164" fontId="14" fillId="2" borderId="22" xfId="2" applyFont="1" applyFill="1" applyBorder="1" applyAlignment="1">
      <alignment horizontal="center" vertical="center" wrapText="1"/>
    </xf>
    <xf numFmtId="164" fontId="14" fillId="2" borderId="45" xfId="2" applyFont="1" applyFill="1" applyBorder="1" applyAlignment="1">
      <alignment horizontal="center" wrapText="1"/>
    </xf>
    <xf numFmtId="168" fontId="7" fillId="2" borderId="46" xfId="2" applyNumberFormat="1" applyFill="1" applyBorder="1" applyAlignment="1">
      <alignment horizontal="right"/>
    </xf>
    <xf numFmtId="168" fontId="7" fillId="2" borderId="46" xfId="2" applyNumberFormat="1" applyFill="1" applyBorder="1" applyAlignment="1">
      <alignment horizontal="right" wrapText="1"/>
    </xf>
    <xf numFmtId="164" fontId="14" fillId="2" borderId="42" xfId="2" applyFont="1" applyFill="1" applyBorder="1" applyAlignment="1">
      <alignment horizontal="center" wrapText="1"/>
    </xf>
    <xf numFmtId="164" fontId="14" fillId="2" borderId="43" xfId="2" applyFont="1" applyFill="1" applyBorder="1" applyAlignment="1">
      <alignment horizontal="center" wrapText="1"/>
    </xf>
    <xf numFmtId="164" fontId="14" fillId="2" borderId="44" xfId="2" applyFont="1" applyFill="1" applyBorder="1" applyAlignment="1">
      <alignment horizontal="center" wrapText="1"/>
    </xf>
    <xf numFmtId="164" fontId="8" fillId="2" borderId="0" xfId="2" applyFont="1" applyFill="1" applyAlignment="1">
      <alignment horizontal="center" vertical="center" wrapText="1"/>
    </xf>
    <xf numFmtId="164" fontId="7" fillId="2" borderId="37" xfId="2" applyFill="1" applyBorder="1" applyAlignment="1">
      <alignment horizontal="center" vertical="center" wrapText="1"/>
    </xf>
    <xf numFmtId="165" fontId="12" fillId="2" borderId="38" xfId="2" applyNumberFormat="1" applyFont="1" applyFill="1" applyBorder="1" applyAlignment="1">
      <alignment horizontal="center" vertical="center" wrapText="1"/>
    </xf>
    <xf numFmtId="165" fontId="12" fillId="2" borderId="36" xfId="2" applyNumberFormat="1" applyFont="1" applyFill="1" applyBorder="1" applyAlignment="1">
      <alignment horizontal="center" vertical="center" wrapText="1"/>
    </xf>
    <xf numFmtId="164" fontId="12" fillId="2" borderId="38" xfId="2" applyFont="1" applyFill="1" applyBorder="1" applyAlignment="1">
      <alignment horizontal="center" vertical="center" wrapText="1"/>
    </xf>
    <xf numFmtId="164" fontId="12" fillId="2" borderId="36" xfId="2" applyFont="1" applyFill="1" applyBorder="1" applyAlignment="1">
      <alignment horizontal="center" vertical="center" wrapText="1"/>
    </xf>
    <xf numFmtId="164" fontId="12" fillId="2" borderId="39" xfId="2" applyFont="1" applyFill="1" applyBorder="1" applyAlignment="1">
      <alignment horizontal="center" vertical="center"/>
    </xf>
    <xf numFmtId="164" fontId="12" fillId="2" borderId="40" xfId="2" applyFont="1" applyFill="1" applyBorder="1" applyAlignment="1">
      <alignment horizontal="center" vertical="center"/>
    </xf>
    <xf numFmtId="164" fontId="12" fillId="2" borderId="41" xfId="2" applyFont="1" applyFill="1" applyBorder="1" applyAlignment="1">
      <alignment horizontal="center" vertical="center"/>
    </xf>
    <xf numFmtId="164" fontId="14" fillId="2" borderId="33" xfId="2" applyFont="1" applyFill="1" applyBorder="1" applyAlignment="1">
      <alignment horizontal="center" vertical="center" wrapText="1"/>
    </xf>
  </cellXfs>
  <cellStyles count="3">
    <cellStyle name="Comma" xfId="1" builtinId="3"/>
    <cellStyle name="Normal" xfId="0" builtinId="0"/>
    <cellStyle name="Normal 2 10" xfId="2" xr:uid="{28A0A8F3-C066-49D4-82F3-148F079F65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2887980</xdr:colOff>
      <xdr:row>5</xdr:row>
      <xdr:rowOff>167640</xdr:rowOff>
    </xdr:from>
    <xdr:to>
      <xdr:col>1</xdr:col>
      <xdr:colOff>4459605</xdr:colOff>
      <xdr:row>11</xdr:row>
      <xdr:rowOff>154305</xdr:rowOff>
    </xdr:to>
    <xdr:pic>
      <xdr:nvPicPr>
        <xdr:cNvPr id="3" name="Graphic 1">
          <a:extLst>
            <a:ext uri="{FF2B5EF4-FFF2-40B4-BE49-F238E27FC236}">
              <a16:creationId xmlns:a16="http://schemas.microsoft.com/office/drawing/2014/main" id="{01FA761C-D6CC-DB93-7ACB-1AAC46E4E44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97580" y="1158240"/>
          <a:ext cx="1571625" cy="1571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02B6B-FACE-4B39-847D-88A07A3A6260}">
  <dimension ref="B4:B24"/>
  <sheetViews>
    <sheetView tabSelected="1" workbookViewId="0">
      <selection activeCell="B10" sqref="B10"/>
    </sheetView>
  </sheetViews>
  <sheetFormatPr defaultRowHeight="15.6" x14ac:dyDescent="0.3"/>
  <cols>
    <col min="2" max="2" width="106.44140625" style="44" customWidth="1"/>
  </cols>
  <sheetData>
    <row r="4" spans="2:2" ht="18" x14ac:dyDescent="0.35">
      <c r="B4" s="47" t="s">
        <v>78</v>
      </c>
    </row>
    <row r="5" spans="2:2" ht="18" x14ac:dyDescent="0.3">
      <c r="B5" s="48" t="s">
        <v>74</v>
      </c>
    </row>
    <row r="6" spans="2:2" x14ac:dyDescent="0.3">
      <c r="B6" s="43"/>
    </row>
    <row r="7" spans="2:2" x14ac:dyDescent="0.3">
      <c r="B7" s="43"/>
    </row>
    <row r="8" spans="2:2" x14ac:dyDescent="0.3">
      <c r="B8" s="43"/>
    </row>
    <row r="9" spans="2:2" x14ac:dyDescent="0.3">
      <c r="B9" s="43"/>
    </row>
    <row r="10" spans="2:2" ht="48" customHeight="1" x14ac:dyDescent="0.3">
      <c r="B10" s="43"/>
    </row>
    <row r="11" spans="2:2" ht="14.4" customHeight="1" x14ac:dyDescent="0.3">
      <c r="B11" s="43"/>
    </row>
    <row r="12" spans="2:2" ht="14.4" customHeight="1" x14ac:dyDescent="0.3">
      <c r="B12" s="43"/>
    </row>
    <row r="13" spans="2:2" ht="14.4" customHeight="1" x14ac:dyDescent="0.3">
      <c r="B13" s="43"/>
    </row>
    <row r="14" spans="2:2" ht="14.4" customHeight="1" x14ac:dyDescent="0.3">
      <c r="B14" s="46" t="s">
        <v>79</v>
      </c>
    </row>
    <row r="15" spans="2:2" ht="14.4" customHeight="1" x14ac:dyDescent="0.3">
      <c r="B15" s="46">
        <v>45301</v>
      </c>
    </row>
    <row r="16" spans="2:2" ht="14.4" customHeight="1" x14ac:dyDescent="0.3">
      <c r="B16" s="43"/>
    </row>
    <row r="17" spans="2:2" ht="14.4" customHeight="1" x14ac:dyDescent="0.3">
      <c r="B17" s="43"/>
    </row>
    <row r="18" spans="2:2" ht="36" customHeight="1" x14ac:dyDescent="0.3">
      <c r="B18" s="49" t="s">
        <v>0</v>
      </c>
    </row>
    <row r="19" spans="2:2" ht="36" customHeight="1" x14ac:dyDescent="0.3">
      <c r="B19" s="49" t="s">
        <v>75</v>
      </c>
    </row>
    <row r="20" spans="2:2" ht="36" customHeight="1" x14ac:dyDescent="0.3">
      <c r="B20" s="49" t="s">
        <v>76</v>
      </c>
    </row>
    <row r="21" spans="2:2" ht="48.6" customHeight="1" x14ac:dyDescent="0.3">
      <c r="B21" s="49" t="s">
        <v>77</v>
      </c>
    </row>
    <row r="22" spans="2:2" x14ac:dyDescent="0.3">
      <c r="B22" s="43"/>
    </row>
    <row r="24" spans="2:2" ht="25.2" x14ac:dyDescent="0.3">
      <c r="B24" s="45"/>
    </row>
  </sheetData>
  <printOptions horizontalCentered="1"/>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46040-77B2-4213-A34B-AB457B76C4B1}">
  <dimension ref="A1:R61"/>
  <sheetViews>
    <sheetView showGridLines="0" topLeftCell="A10" workbookViewId="0">
      <selection activeCell="A10" sqref="A1:XFD1048576"/>
    </sheetView>
  </sheetViews>
  <sheetFormatPr defaultRowHeight="14.4" x14ac:dyDescent="0.3"/>
  <cols>
    <col min="1" max="1" width="6.21875" customWidth="1"/>
    <col min="2" max="3" width="1.5546875" customWidth="1"/>
    <col min="4" max="4" width="59" bestFit="1" customWidth="1"/>
    <col min="5" max="14" width="8.5546875" customWidth="1"/>
    <col min="15" max="15" width="1.5546875" customWidth="1"/>
    <col min="16" max="16" width="10.109375" customWidth="1"/>
    <col min="17" max="17" width="9.33203125" bestFit="1" customWidth="1"/>
  </cols>
  <sheetData>
    <row r="1" spans="1:16" x14ac:dyDescent="0.3">
      <c r="P1" s="1"/>
    </row>
    <row r="2" spans="1:16" x14ac:dyDescent="0.3">
      <c r="P2" s="2"/>
    </row>
    <row r="3" spans="1:16" x14ac:dyDescent="0.3">
      <c r="B3" s="50" t="s">
        <v>0</v>
      </c>
      <c r="C3" s="50"/>
      <c r="D3" s="50"/>
      <c r="E3" s="50"/>
      <c r="F3" s="50"/>
      <c r="G3" s="50"/>
      <c r="H3" s="50"/>
      <c r="I3" s="50"/>
      <c r="J3" s="50"/>
      <c r="K3" s="50"/>
      <c r="L3" s="50"/>
      <c r="M3" s="50"/>
      <c r="N3" s="50"/>
      <c r="O3" s="50"/>
      <c r="P3" s="50"/>
    </row>
    <row r="4" spans="1:16" x14ac:dyDescent="0.3">
      <c r="D4" s="3"/>
      <c r="E4" s="4"/>
    </row>
    <row r="5" spans="1:16" x14ac:dyDescent="0.3">
      <c r="B5" s="5"/>
      <c r="C5" s="5"/>
      <c r="D5" s="5"/>
      <c r="F5" s="6" t="s">
        <v>1</v>
      </c>
      <c r="G5" s="5"/>
      <c r="H5" s="5"/>
      <c r="I5" s="5"/>
      <c r="J5" s="5"/>
      <c r="K5" s="5"/>
      <c r="L5" s="5"/>
      <c r="M5" s="5"/>
      <c r="N5" s="5"/>
      <c r="O5" s="5"/>
      <c r="P5" s="5"/>
    </row>
    <row r="6" spans="1:16" x14ac:dyDescent="0.3">
      <c r="A6" s="1"/>
      <c r="B6" s="4"/>
      <c r="C6" s="7" t="s">
        <v>2</v>
      </c>
      <c r="D6" s="4"/>
      <c r="E6" s="7">
        <v>2026</v>
      </c>
      <c r="F6" s="7">
        <f t="shared" ref="F6:N6" si="0">+E6+1</f>
        <v>2027</v>
      </c>
      <c r="G6" s="7">
        <f t="shared" si="0"/>
        <v>2028</v>
      </c>
      <c r="H6" s="7">
        <f t="shared" si="0"/>
        <v>2029</v>
      </c>
      <c r="I6" s="7">
        <f t="shared" si="0"/>
        <v>2030</v>
      </c>
      <c r="J6" s="7">
        <f t="shared" si="0"/>
        <v>2031</v>
      </c>
      <c r="K6" s="7">
        <f t="shared" si="0"/>
        <v>2032</v>
      </c>
      <c r="L6" s="7">
        <f t="shared" si="0"/>
        <v>2033</v>
      </c>
      <c r="M6" s="7">
        <f t="shared" si="0"/>
        <v>2034</v>
      </c>
      <c r="N6" s="7">
        <f t="shared" si="0"/>
        <v>2035</v>
      </c>
      <c r="O6" s="7"/>
      <c r="P6" s="8" t="s">
        <v>3</v>
      </c>
    </row>
    <row r="8" spans="1:16" x14ac:dyDescent="0.3">
      <c r="C8" s="1" t="s">
        <v>4</v>
      </c>
      <c r="D8" s="1"/>
      <c r="E8" s="9">
        <v>-206.005</v>
      </c>
      <c r="F8" s="9">
        <v>-357.30599999999998</v>
      </c>
      <c r="G8" s="9">
        <v>-389.577</v>
      </c>
      <c r="H8" s="9">
        <v>-406.137</v>
      </c>
      <c r="I8" s="9">
        <v>-420.27499999999998</v>
      </c>
      <c r="J8" s="9">
        <v>-436.83300000000003</v>
      </c>
      <c r="K8" s="9">
        <v>-455.56099999999998</v>
      </c>
      <c r="L8" s="9">
        <v>-473.32100000000003</v>
      </c>
      <c r="M8" s="9">
        <v>-493.84899999999999</v>
      </c>
      <c r="N8" s="9">
        <v>-515.30499999999995</v>
      </c>
      <c r="O8" s="9"/>
      <c r="P8" s="9">
        <f t="shared" ref="P8:P15" si="1">SUM(E8:N8)</f>
        <v>-4154.1689999999999</v>
      </c>
    </row>
    <row r="9" spans="1:16" x14ac:dyDescent="0.3">
      <c r="C9" s="11" t="s">
        <v>5</v>
      </c>
      <c r="E9" s="10"/>
      <c r="F9" s="10"/>
      <c r="G9" s="10"/>
      <c r="H9" s="10"/>
      <c r="I9" s="10"/>
      <c r="J9" s="10"/>
      <c r="K9" s="10"/>
      <c r="L9" s="10"/>
      <c r="M9" s="10"/>
      <c r="N9" s="10"/>
      <c r="O9" s="10"/>
      <c r="P9" s="10"/>
    </row>
    <row r="10" spans="1:16" x14ac:dyDescent="0.3">
      <c r="C10" t="s">
        <v>6</v>
      </c>
      <c r="E10" s="10">
        <v>42.048999999999999</v>
      </c>
      <c r="F10" s="10">
        <v>63.402999999999999</v>
      </c>
      <c r="G10" s="10">
        <v>72.787999999999997</v>
      </c>
      <c r="H10" s="10">
        <v>76.994</v>
      </c>
      <c r="I10" s="10">
        <v>81.054000000000002</v>
      </c>
      <c r="J10" s="10">
        <v>85.135999999999996</v>
      </c>
      <c r="K10" s="10">
        <v>89.484999999999999</v>
      </c>
      <c r="L10" s="10">
        <v>94.376999999999995</v>
      </c>
      <c r="M10" s="10">
        <v>99.739000000000004</v>
      </c>
      <c r="N10" s="10">
        <v>105.40600000000001</v>
      </c>
      <c r="O10" s="10"/>
      <c r="P10" s="10">
        <f t="shared" si="1"/>
        <v>810.43100000000004</v>
      </c>
    </row>
    <row r="11" spans="1:16" x14ac:dyDescent="0.3">
      <c r="C11" t="s">
        <v>7</v>
      </c>
      <c r="E11" s="10">
        <v>19.608000000000001</v>
      </c>
      <c r="F11" s="10">
        <v>28.992999999999999</v>
      </c>
      <c r="G11" s="10">
        <v>35.58</v>
      </c>
      <c r="H11" s="10">
        <v>37.512999999999998</v>
      </c>
      <c r="I11" s="10">
        <v>39.508000000000003</v>
      </c>
      <c r="J11" s="10">
        <v>41.564999999999998</v>
      </c>
      <c r="K11" s="10">
        <v>43.631</v>
      </c>
      <c r="L11" s="10">
        <v>45.670999999999999</v>
      </c>
      <c r="M11" s="10">
        <v>47.936999999999998</v>
      </c>
      <c r="N11" s="10">
        <v>50.314999999999998</v>
      </c>
      <c r="O11" s="10"/>
      <c r="P11" s="10">
        <f>SUM(E11:N11)</f>
        <v>390.32100000000003</v>
      </c>
    </row>
    <row r="12" spans="1:16" x14ac:dyDescent="0.3">
      <c r="D12" t="s">
        <v>8</v>
      </c>
      <c r="E12" s="10"/>
      <c r="F12" s="10"/>
      <c r="G12" s="10"/>
      <c r="H12" s="10"/>
      <c r="I12" s="10"/>
      <c r="J12" s="10"/>
      <c r="K12" s="10"/>
      <c r="L12" s="10"/>
      <c r="M12" s="10"/>
      <c r="N12" s="10"/>
      <c r="O12" s="10"/>
      <c r="P12" s="10"/>
    </row>
    <row r="13" spans="1:16" x14ac:dyDescent="0.3">
      <c r="C13" t="s">
        <v>9</v>
      </c>
      <c r="E13" s="10">
        <v>2.61</v>
      </c>
      <c r="F13" s="10">
        <v>6.5229999999999997</v>
      </c>
      <c r="G13" s="10">
        <v>6.6429999999999998</v>
      </c>
      <c r="H13" s="10">
        <v>6.9720000000000004</v>
      </c>
      <c r="I13" s="10">
        <v>7.3239999999999998</v>
      </c>
      <c r="J13" s="10">
        <v>7.6950000000000003</v>
      </c>
      <c r="K13" s="10">
        <v>8.1210000000000004</v>
      </c>
      <c r="L13" s="10">
        <v>8.5449999999999999</v>
      </c>
      <c r="M13" s="10">
        <v>9</v>
      </c>
      <c r="N13" s="10">
        <v>9.4789999999999992</v>
      </c>
      <c r="O13" s="10"/>
      <c r="P13" s="10">
        <f t="shared" si="1"/>
        <v>72.912000000000006</v>
      </c>
    </row>
    <row r="14" spans="1:16" x14ac:dyDescent="0.3">
      <c r="C14" t="s">
        <v>10</v>
      </c>
      <c r="E14" s="10">
        <v>32.94</v>
      </c>
      <c r="F14" s="10">
        <v>51.1</v>
      </c>
      <c r="G14" s="10">
        <v>63.042000000000002</v>
      </c>
      <c r="H14" s="10">
        <v>67.61</v>
      </c>
      <c r="I14" s="10">
        <v>69.819000000000003</v>
      </c>
      <c r="J14" s="10">
        <v>71.506</v>
      </c>
      <c r="K14" s="10">
        <v>73.617000000000004</v>
      </c>
      <c r="L14" s="10">
        <v>76.853999999999999</v>
      </c>
      <c r="M14" s="10">
        <v>80.929000000000002</v>
      </c>
      <c r="N14" s="10">
        <v>85.22</v>
      </c>
      <c r="O14" s="10"/>
      <c r="P14" s="10">
        <f>SUM(E14:N14)</f>
        <v>672.63700000000006</v>
      </c>
    </row>
    <row r="15" spans="1:16" x14ac:dyDescent="0.3">
      <c r="A15" s="12"/>
      <c r="C15" t="s">
        <v>11</v>
      </c>
      <c r="E15" s="10">
        <v>11.651999999999999</v>
      </c>
      <c r="F15" s="10">
        <v>17.332000000000001</v>
      </c>
      <c r="G15" s="10">
        <v>18.245000000000001</v>
      </c>
      <c r="H15" s="10">
        <v>19.158000000000001</v>
      </c>
      <c r="I15" s="10">
        <v>20.071000000000002</v>
      </c>
      <c r="J15" s="10">
        <v>21.013000000000002</v>
      </c>
      <c r="K15" s="10">
        <v>22.052</v>
      </c>
      <c r="L15" s="10">
        <v>23.268000000000001</v>
      </c>
      <c r="M15" s="10">
        <v>24.597999999999999</v>
      </c>
      <c r="N15" s="10">
        <v>26.004000000000001</v>
      </c>
      <c r="O15" s="10"/>
      <c r="P15" s="10">
        <f t="shared" si="1"/>
        <v>203.393</v>
      </c>
    </row>
    <row r="16" spans="1:16" x14ac:dyDescent="0.3">
      <c r="C16" t="s">
        <v>12</v>
      </c>
      <c r="E16" s="10">
        <v>1.93</v>
      </c>
      <c r="F16" s="10">
        <v>19.678000000000001</v>
      </c>
      <c r="G16" s="10">
        <v>20.518999999999998</v>
      </c>
      <c r="H16" s="10">
        <v>21.466999999999999</v>
      </c>
      <c r="I16" s="10">
        <v>22.805</v>
      </c>
      <c r="J16" s="10">
        <v>24.248999999999999</v>
      </c>
      <c r="K16" s="10">
        <v>26.114000000000001</v>
      </c>
      <c r="L16" s="10">
        <v>27.364000000000001</v>
      </c>
      <c r="M16" s="10">
        <v>28.798999999999999</v>
      </c>
      <c r="N16" s="10">
        <v>30.309000000000001</v>
      </c>
      <c r="O16" s="10"/>
      <c r="P16" s="10">
        <f>SUM(E16:N16)</f>
        <v>223.23400000000001</v>
      </c>
    </row>
    <row r="17" spans="2:18" ht="8.4" customHeight="1" x14ac:dyDescent="0.3">
      <c r="E17" s="10"/>
      <c r="F17" s="10"/>
      <c r="G17" s="10"/>
      <c r="H17" s="10"/>
      <c r="I17" s="10"/>
      <c r="J17" s="10"/>
      <c r="K17" s="10"/>
      <c r="L17" s="10"/>
      <c r="M17" s="10"/>
      <c r="N17" s="10"/>
      <c r="O17" s="10"/>
      <c r="P17" s="10"/>
    </row>
    <row r="18" spans="2:18" x14ac:dyDescent="0.3">
      <c r="C18" s="1" t="s">
        <v>13</v>
      </c>
      <c r="D18" s="1"/>
      <c r="E18" s="9">
        <f t="shared" ref="E18:N18" si="2">E8+SUM(E10:E16)</f>
        <v>-95.215999999999994</v>
      </c>
      <c r="F18" s="9">
        <f t="shared" si="2"/>
        <v>-170.27699999999999</v>
      </c>
      <c r="G18" s="9">
        <f t="shared" si="2"/>
        <v>-172.76</v>
      </c>
      <c r="H18" s="9">
        <f t="shared" si="2"/>
        <v>-176.423</v>
      </c>
      <c r="I18" s="9">
        <f t="shared" si="2"/>
        <v>-179.69399999999996</v>
      </c>
      <c r="J18" s="9">
        <f t="shared" si="2"/>
        <v>-185.66900000000004</v>
      </c>
      <c r="K18" s="9">
        <f t="shared" si="2"/>
        <v>-192.541</v>
      </c>
      <c r="L18" s="9">
        <f t="shared" si="2"/>
        <v>-197.24200000000002</v>
      </c>
      <c r="M18" s="9">
        <f t="shared" si="2"/>
        <v>-202.84700000000004</v>
      </c>
      <c r="N18" s="9">
        <f t="shared" si="2"/>
        <v>-208.57199999999995</v>
      </c>
      <c r="O18" s="9"/>
      <c r="P18" s="9">
        <f>P8+SUM(P10:P16)</f>
        <v>-1781.241</v>
      </c>
    </row>
    <row r="19" spans="2:18" x14ac:dyDescent="0.3">
      <c r="D19" s="1" t="s">
        <v>14</v>
      </c>
      <c r="E19" s="13"/>
      <c r="F19" s="13"/>
      <c r="G19" s="13"/>
      <c r="H19" s="13"/>
      <c r="I19" s="13"/>
      <c r="J19" s="13"/>
      <c r="K19" s="13"/>
      <c r="L19" s="13"/>
      <c r="M19" s="13"/>
      <c r="N19" s="13"/>
      <c r="O19" s="13"/>
      <c r="P19" s="13"/>
    </row>
    <row r="20" spans="2:18" x14ac:dyDescent="0.3">
      <c r="C20" s="11" t="s">
        <v>15</v>
      </c>
      <c r="E20" s="13"/>
      <c r="F20" s="13"/>
      <c r="G20" s="13"/>
      <c r="H20" s="13"/>
      <c r="I20" s="13"/>
      <c r="J20" s="13"/>
      <c r="K20" s="13"/>
      <c r="L20" s="13"/>
      <c r="M20" s="13"/>
      <c r="N20" s="13"/>
      <c r="O20" s="13"/>
      <c r="P20" s="13"/>
    </row>
    <row r="21" spans="2:18" x14ac:dyDescent="0.3">
      <c r="C21" t="s">
        <v>16</v>
      </c>
      <c r="E21" s="13">
        <v>-216.767</v>
      </c>
      <c r="F21" s="13">
        <v>-90.406000000000006</v>
      </c>
      <c r="G21" s="13">
        <v>-78.39</v>
      </c>
      <c r="H21" s="13">
        <v>-62.238999999999997</v>
      </c>
      <c r="I21" s="13">
        <v>-53.537999999999997</v>
      </c>
      <c r="J21" s="13">
        <v>-49.231000000000002</v>
      </c>
      <c r="K21" s="13">
        <v>-46.976999999999997</v>
      </c>
      <c r="L21" s="13">
        <v>-45.933</v>
      </c>
      <c r="M21" s="13">
        <v>-45.813000000000002</v>
      </c>
      <c r="N21" s="13">
        <v>-46.156999999999996</v>
      </c>
      <c r="O21" s="13"/>
      <c r="P21" s="13">
        <v>-735.45100000000002</v>
      </c>
    </row>
    <row r="22" spans="2:18" x14ac:dyDescent="0.3">
      <c r="C22" t="s">
        <v>17</v>
      </c>
      <c r="E22" s="13">
        <v>-136.881</v>
      </c>
      <c r="F22" s="13">
        <v>-6.8419999999999996</v>
      </c>
      <c r="G22" s="13">
        <v>-4.8760000000000003</v>
      </c>
      <c r="H22" s="13">
        <v>-4.8369999999999997</v>
      </c>
      <c r="I22" s="13">
        <v>-5.069</v>
      </c>
      <c r="J22" s="13">
        <v>-5.0090000000000003</v>
      </c>
      <c r="K22" s="13">
        <v>-4.6429999999999998</v>
      </c>
      <c r="L22" s="13">
        <v>-5.3319999999999999</v>
      </c>
      <c r="M22" s="13">
        <v>-5.27</v>
      </c>
      <c r="N22" s="13">
        <v>-4.9390000000000001</v>
      </c>
      <c r="O22" s="13"/>
      <c r="P22" s="13">
        <v>-183.69800000000001</v>
      </c>
      <c r="R22" s="13"/>
    </row>
    <row r="23" spans="2:18" x14ac:dyDescent="0.3">
      <c r="C23" t="s">
        <v>18</v>
      </c>
      <c r="E23" s="13">
        <v>-65.864000000000004</v>
      </c>
      <c r="F23" s="13">
        <v>-11.545</v>
      </c>
      <c r="G23" s="13">
        <v>-11.074999999999999</v>
      </c>
      <c r="H23" s="13">
        <v>-11.673</v>
      </c>
      <c r="I23" s="13">
        <v>-12.173</v>
      </c>
      <c r="J23" s="13">
        <v>-12.579000000000001</v>
      </c>
      <c r="K23" s="13">
        <v>-12.923999999999999</v>
      </c>
      <c r="L23" s="13">
        <v>-13.279</v>
      </c>
      <c r="M23" s="13">
        <v>-13.531000000000001</v>
      </c>
      <c r="N23" s="13">
        <v>-14.045</v>
      </c>
      <c r="O23" s="13"/>
      <c r="P23" s="13">
        <v>-178.68799999999999</v>
      </c>
    </row>
    <row r="24" spans="2:18" x14ac:dyDescent="0.3">
      <c r="D24" t="s">
        <v>19</v>
      </c>
      <c r="E24" s="13"/>
      <c r="F24" s="13"/>
      <c r="G24" s="13"/>
      <c r="H24" s="13"/>
      <c r="I24" s="13"/>
      <c r="J24" s="13"/>
      <c r="K24" s="13"/>
      <c r="L24" s="13"/>
      <c r="M24" s="13"/>
      <c r="N24" s="13"/>
      <c r="O24" s="13"/>
      <c r="P24" s="13"/>
    </row>
    <row r="25" spans="2:18" x14ac:dyDescent="0.3">
      <c r="C25" t="s">
        <v>20</v>
      </c>
      <c r="E25" s="13">
        <v>-1.0289999999999999</v>
      </c>
      <c r="F25" s="13">
        <v>-1.7250000000000001</v>
      </c>
      <c r="G25" s="13">
        <v>-1.742</v>
      </c>
      <c r="H25" s="13">
        <v>-1.7589999999999999</v>
      </c>
      <c r="I25" s="13">
        <v>-1.7769999999999999</v>
      </c>
      <c r="J25" s="13">
        <v>-1.7949999999999999</v>
      </c>
      <c r="K25" s="13">
        <v>-1.8129999999999999</v>
      </c>
      <c r="L25" s="13">
        <v>-1.831</v>
      </c>
      <c r="M25" s="13">
        <v>-1.849</v>
      </c>
      <c r="N25" s="13">
        <v>-1.8680000000000001</v>
      </c>
      <c r="O25" s="13"/>
      <c r="P25" s="13">
        <v>-17.187999999999999</v>
      </c>
    </row>
    <row r="26" spans="2:18" x14ac:dyDescent="0.3">
      <c r="C26" s="14" t="s">
        <v>21</v>
      </c>
      <c r="D26" s="14"/>
      <c r="E26" s="15">
        <v>-11.648999999999999</v>
      </c>
      <c r="F26" s="15">
        <v>-18.771000000000001</v>
      </c>
      <c r="G26" s="15">
        <v>-18.64</v>
      </c>
      <c r="H26" s="15">
        <v>-19.148</v>
      </c>
      <c r="I26" s="15">
        <v>-19.669</v>
      </c>
      <c r="J26" s="15">
        <v>-20.204000000000001</v>
      </c>
      <c r="K26" s="15">
        <v>-20.754999999999999</v>
      </c>
      <c r="L26" s="15">
        <v>-21.321000000000002</v>
      </c>
      <c r="M26" s="15">
        <v>-21.902999999999999</v>
      </c>
      <c r="N26" s="15">
        <v>-22.501000000000001</v>
      </c>
      <c r="O26" s="15"/>
      <c r="P26" s="15">
        <v>-194.56100000000001</v>
      </c>
    </row>
    <row r="27" spans="2:18" x14ac:dyDescent="0.3">
      <c r="D27" t="s">
        <v>22</v>
      </c>
      <c r="E27" s="13">
        <f>SUM(E21:E26)</f>
        <v>-432.19000000000005</v>
      </c>
      <c r="F27" s="13">
        <f t="shared" ref="F27:P27" si="3">SUM(F21:F26)</f>
        <v>-129.28899999999999</v>
      </c>
      <c r="G27" s="13">
        <f t="shared" si="3"/>
        <v>-114.72300000000001</v>
      </c>
      <c r="H27" s="13">
        <f t="shared" si="3"/>
        <v>-99.655999999999992</v>
      </c>
      <c r="I27" s="13">
        <f t="shared" si="3"/>
        <v>-92.225999999999999</v>
      </c>
      <c r="J27" s="13">
        <f t="shared" si="3"/>
        <v>-88.818000000000012</v>
      </c>
      <c r="K27" s="13">
        <f t="shared" si="3"/>
        <v>-87.111999999999995</v>
      </c>
      <c r="L27" s="13">
        <f t="shared" si="3"/>
        <v>-87.695999999999998</v>
      </c>
      <c r="M27" s="13">
        <f t="shared" si="3"/>
        <v>-88.366000000000014</v>
      </c>
      <c r="N27" s="13">
        <f t="shared" si="3"/>
        <v>-89.509999999999991</v>
      </c>
      <c r="O27" s="13"/>
      <c r="P27" s="10">
        <f t="shared" si="3"/>
        <v>-1309.586</v>
      </c>
    </row>
    <row r="28" spans="2:18" x14ac:dyDescent="0.3">
      <c r="B28" s="4"/>
      <c r="C28" s="4"/>
      <c r="D28" s="4"/>
      <c r="E28" s="4"/>
      <c r="F28" s="4"/>
      <c r="G28" s="4"/>
      <c r="H28" s="4"/>
      <c r="I28" s="4"/>
      <c r="J28" s="4"/>
      <c r="K28" s="4"/>
      <c r="L28" s="4"/>
      <c r="M28" s="4"/>
      <c r="N28" s="4"/>
      <c r="O28" s="4"/>
      <c r="P28" s="4"/>
    </row>
    <row r="29" spans="2:18" x14ac:dyDescent="0.3">
      <c r="B29" s="51" t="s">
        <v>23</v>
      </c>
      <c r="C29" s="51"/>
      <c r="D29" s="51"/>
      <c r="E29" s="51"/>
      <c r="F29" s="51"/>
      <c r="G29" s="51"/>
      <c r="H29" s="51"/>
      <c r="I29" s="51"/>
      <c r="J29" s="51"/>
      <c r="K29" s="51"/>
      <c r="L29" s="51"/>
      <c r="M29" s="51"/>
      <c r="N29" s="51"/>
      <c r="O29" s="51"/>
      <c r="P29" s="51"/>
    </row>
    <row r="30" spans="2:18" x14ac:dyDescent="0.3">
      <c r="B30" s="52"/>
      <c r="C30" s="52"/>
      <c r="D30" s="52"/>
      <c r="E30" s="52"/>
      <c r="F30" s="52"/>
      <c r="G30" s="52"/>
      <c r="H30" s="52"/>
      <c r="I30" s="52"/>
      <c r="J30" s="52"/>
      <c r="K30" s="52"/>
      <c r="L30" s="52"/>
      <c r="M30" s="52"/>
      <c r="N30" s="52"/>
      <c r="O30" s="52"/>
      <c r="P30" s="52"/>
    </row>
    <row r="54" spans="3:3" x14ac:dyDescent="0.3">
      <c r="C54" s="11"/>
    </row>
    <row r="61" spans="3:3" x14ac:dyDescent="0.3">
      <c r="C61" s="11"/>
    </row>
  </sheetData>
  <mergeCells count="2">
    <mergeCell ref="B3:P3"/>
    <mergeCell ref="B29:P30"/>
  </mergeCells>
  <pageMargins left="0.25" right="0.25" top="0.75" bottom="0.75" header="0.3" footer="0.3"/>
  <pageSetup scale="80" orientation="landscape" r:id="rId1"/>
  <headerFooter differentFirst="1">
    <oddFooter>&amp;R&amp;"-,Italic"&amp;10The Cost and Distribution of Extending Expiring Provisions of the Tax Cuts and Jobs Act of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1120C-1CC3-4C07-BE59-16672BFD632B}">
  <dimension ref="B1:N53"/>
  <sheetViews>
    <sheetView topLeftCell="A9" workbookViewId="0">
      <selection activeCell="F26" sqref="F26"/>
    </sheetView>
  </sheetViews>
  <sheetFormatPr defaultRowHeight="14.4" x14ac:dyDescent="0.3"/>
  <cols>
    <col min="1" max="1" width="8.88671875" style="16"/>
    <col min="2" max="2" width="15.109375" style="16" customWidth="1"/>
    <col min="3" max="3" width="0.88671875" style="16" customWidth="1"/>
    <col min="4" max="14" width="11.6640625" style="16" customWidth="1"/>
    <col min="15" max="16384" width="8.88671875" style="16"/>
  </cols>
  <sheetData>
    <row r="1" spans="2:14" x14ac:dyDescent="0.3">
      <c r="B1" s="36"/>
      <c r="C1" s="36"/>
      <c r="D1" s="36"/>
      <c r="E1" s="36"/>
      <c r="F1" s="36"/>
      <c r="G1" s="36"/>
      <c r="H1" s="36"/>
      <c r="I1" s="36"/>
      <c r="J1" s="36"/>
      <c r="K1" s="36"/>
      <c r="L1" s="36"/>
      <c r="M1" s="36"/>
      <c r="N1" s="36"/>
    </row>
    <row r="2" spans="2:14" ht="17.399999999999999" x14ac:dyDescent="0.3">
      <c r="B2" s="37"/>
    </row>
    <row r="4" spans="2:14" ht="14.4" customHeight="1" x14ac:dyDescent="0.3">
      <c r="B4" s="66" t="s">
        <v>24</v>
      </c>
      <c r="C4" s="66"/>
      <c r="D4" s="66"/>
      <c r="E4" s="66"/>
      <c r="F4" s="66"/>
      <c r="G4" s="66"/>
      <c r="H4" s="66"/>
      <c r="I4" s="66"/>
      <c r="J4" s="66"/>
      <c r="K4" s="66"/>
      <c r="L4" s="66"/>
      <c r="M4" s="66"/>
      <c r="N4" s="66"/>
    </row>
    <row r="5" spans="2:14" x14ac:dyDescent="0.3">
      <c r="B5" s="67" t="s">
        <v>25</v>
      </c>
      <c r="C5" s="67"/>
      <c r="D5" s="67"/>
      <c r="E5" s="67"/>
      <c r="F5" s="67"/>
      <c r="G5" s="67"/>
      <c r="H5" s="67"/>
      <c r="I5" s="67"/>
      <c r="J5" s="67"/>
      <c r="K5" s="67"/>
      <c r="L5" s="67"/>
      <c r="M5" s="67"/>
      <c r="N5" s="67"/>
    </row>
    <row r="6" spans="2:14" ht="14.4" customHeight="1" x14ac:dyDescent="0.3"/>
    <row r="7" spans="2:14" x14ac:dyDescent="0.3">
      <c r="B7" s="68" t="s">
        <v>26</v>
      </c>
      <c r="C7" s="17"/>
      <c r="D7" s="68" t="s">
        <v>27</v>
      </c>
      <c r="E7" s="68" t="s">
        <v>28</v>
      </c>
      <c r="F7" s="71" t="s">
        <v>29</v>
      </c>
      <c r="G7" s="72"/>
      <c r="H7" s="75" t="s">
        <v>30</v>
      </c>
      <c r="I7" s="76"/>
      <c r="J7" s="79" t="s">
        <v>31</v>
      </c>
      <c r="K7" s="80"/>
      <c r="L7" s="80"/>
      <c r="M7" s="81"/>
      <c r="N7" s="85" t="s">
        <v>32</v>
      </c>
    </row>
    <row r="8" spans="2:14" x14ac:dyDescent="0.3">
      <c r="B8" s="69"/>
      <c r="C8" s="17"/>
      <c r="D8" s="69"/>
      <c r="E8" s="69"/>
      <c r="F8" s="73"/>
      <c r="G8" s="74"/>
      <c r="H8" s="77"/>
      <c r="I8" s="78"/>
      <c r="J8" s="82"/>
      <c r="K8" s="83"/>
      <c r="L8" s="83"/>
      <c r="M8" s="84"/>
      <c r="N8" s="86"/>
    </row>
    <row r="9" spans="2:14" x14ac:dyDescent="0.3">
      <c r="B9" s="69"/>
      <c r="C9" s="17"/>
      <c r="D9" s="69"/>
      <c r="E9" s="69"/>
      <c r="F9" s="87" t="s">
        <v>33</v>
      </c>
      <c r="G9" s="56" t="s">
        <v>34</v>
      </c>
      <c r="H9" s="87" t="s">
        <v>33</v>
      </c>
      <c r="I9" s="56" t="s">
        <v>34</v>
      </c>
      <c r="J9" s="58" t="s">
        <v>35</v>
      </c>
      <c r="K9" s="59" t="s">
        <v>36</v>
      </c>
      <c r="L9" s="61" t="s">
        <v>37</v>
      </c>
      <c r="M9" s="63" t="s">
        <v>38</v>
      </c>
      <c r="N9" s="86"/>
    </row>
    <row r="10" spans="2:14" x14ac:dyDescent="0.3">
      <c r="B10" s="69"/>
      <c r="C10" s="17"/>
      <c r="D10" s="69"/>
      <c r="E10" s="69"/>
      <c r="F10" s="62"/>
      <c r="G10" s="57"/>
      <c r="H10" s="62"/>
      <c r="I10" s="57"/>
      <c r="J10" s="57"/>
      <c r="K10" s="60"/>
      <c r="L10" s="62"/>
      <c r="M10" s="57"/>
      <c r="N10" s="86"/>
    </row>
    <row r="11" spans="2:14" x14ac:dyDescent="0.3">
      <c r="B11" s="70"/>
      <c r="C11" s="18"/>
      <c r="D11" s="19" t="s">
        <v>39</v>
      </c>
      <c r="E11" s="20" t="s">
        <v>40</v>
      </c>
      <c r="F11" s="20" t="s">
        <v>40</v>
      </c>
      <c r="G11" s="20" t="s">
        <v>40</v>
      </c>
      <c r="H11" s="20" t="s">
        <v>40</v>
      </c>
      <c r="I11" s="20" t="s">
        <v>40</v>
      </c>
      <c r="J11" s="21" t="s">
        <v>41</v>
      </c>
      <c r="K11" s="21" t="s">
        <v>42</v>
      </c>
      <c r="L11" s="21" t="s">
        <v>40</v>
      </c>
      <c r="M11" s="22" t="s">
        <v>40</v>
      </c>
      <c r="N11" s="23" t="s">
        <v>40</v>
      </c>
    </row>
    <row r="13" spans="2:14" ht="15.6" x14ac:dyDescent="0.3">
      <c r="J13" s="24" t="s">
        <v>43</v>
      </c>
      <c r="L13" s="24" t="s">
        <v>43</v>
      </c>
      <c r="M13" s="24" t="s">
        <v>43</v>
      </c>
    </row>
    <row r="14" spans="2:14" ht="16.2" x14ac:dyDescent="0.3">
      <c r="B14" s="25" t="s">
        <v>44</v>
      </c>
      <c r="D14" s="26">
        <v>17.870397318600002</v>
      </c>
      <c r="E14" s="26">
        <v>0.47821547222302585</v>
      </c>
      <c r="F14" s="26">
        <v>2.8739636249493668E-3</v>
      </c>
      <c r="G14" s="26">
        <v>6.2420253357460835E-4</v>
      </c>
      <c r="H14" s="26">
        <v>0.1321887407074821</v>
      </c>
      <c r="I14" s="26">
        <v>2.6505145696404796E-2</v>
      </c>
      <c r="J14" s="26">
        <v>-0.11429905846630027</v>
      </c>
      <c r="K14" s="27">
        <v>-6.395999844241552</v>
      </c>
      <c r="L14" s="26">
        <v>2.9914460141842212E-2</v>
      </c>
      <c r="M14" s="26">
        <v>-79.949014148597172</v>
      </c>
      <c r="N14" s="26">
        <v>0.10582348173896086</v>
      </c>
    </row>
    <row r="15" spans="2:14" x14ac:dyDescent="0.3">
      <c r="B15" s="28" t="s">
        <v>45</v>
      </c>
      <c r="D15" s="26">
        <v>18.929208686299997</v>
      </c>
      <c r="E15" s="26">
        <v>1.9728109916184802</v>
      </c>
      <c r="F15" s="26">
        <v>-0.32086883120651533</v>
      </c>
      <c r="G15" s="26">
        <v>-0.44839368051565726</v>
      </c>
      <c r="H15" s="26">
        <v>-3.5774936767670531</v>
      </c>
      <c r="I15" s="26">
        <v>-4.6153250828671757</v>
      </c>
      <c r="J15" s="26">
        <v>-4.6304557615644919</v>
      </c>
      <c r="K15" s="27">
        <v>-244.61961608124597</v>
      </c>
      <c r="L15" s="26">
        <v>1.2118873608982954</v>
      </c>
      <c r="M15" s="26">
        <v>-29.010013709877501</v>
      </c>
      <c r="N15" s="26">
        <v>1.001985440330184</v>
      </c>
    </row>
    <row r="16" spans="2:14" x14ac:dyDescent="0.3">
      <c r="B16" s="28" t="s">
        <v>46</v>
      </c>
      <c r="D16" s="26">
        <v>18.928838953499998</v>
      </c>
      <c r="E16" s="26">
        <v>2.9499002612069845</v>
      </c>
      <c r="F16" s="26">
        <v>0.54595854608731953</v>
      </c>
      <c r="G16" s="26">
        <v>0.41837755958508122</v>
      </c>
      <c r="H16" s="26">
        <v>4.0708880337799851</v>
      </c>
      <c r="I16" s="26">
        <v>2.8799791388992753</v>
      </c>
      <c r="J16" s="26">
        <v>-7.9450625912290054</v>
      </c>
      <c r="K16" s="27">
        <v>-419.73322350866852</v>
      </c>
      <c r="L16" s="26">
        <v>2.0793894665356016</v>
      </c>
      <c r="M16" s="26">
        <v>-29.254277813553681</v>
      </c>
      <c r="N16" s="26">
        <v>1.2414468042819686</v>
      </c>
    </row>
    <row r="17" spans="2:14" x14ac:dyDescent="0.3">
      <c r="B17" s="28" t="s">
        <v>47</v>
      </c>
      <c r="D17" s="26">
        <v>18.929559107099998</v>
      </c>
      <c r="E17" s="26">
        <v>3.888675300648802</v>
      </c>
      <c r="F17" s="26">
        <v>1.5500849160665</v>
      </c>
      <c r="G17" s="26">
        <v>1.502975402659144</v>
      </c>
      <c r="H17" s="26">
        <v>8.7677999047574868</v>
      </c>
      <c r="I17" s="26">
        <v>7.8483521882784677</v>
      </c>
      <c r="J17" s="26">
        <v>-8.0861198076183065</v>
      </c>
      <c r="K17" s="27">
        <v>-427.16894576722643</v>
      </c>
      <c r="L17" s="26">
        <v>2.1163070976518812</v>
      </c>
      <c r="M17" s="26">
        <v>-10.486641192394433</v>
      </c>
      <c r="N17" s="26">
        <v>1.0078105268963748</v>
      </c>
    </row>
    <row r="18" spans="2:14" x14ac:dyDescent="0.3">
      <c r="B18" s="28" t="s">
        <v>48</v>
      </c>
      <c r="D18" s="26">
        <v>18.929965666200001</v>
      </c>
      <c r="E18" s="26">
        <v>5.0349695342327729</v>
      </c>
      <c r="F18" s="26">
        <v>2.5889565271352653</v>
      </c>
      <c r="G18" s="26">
        <v>2.5884749143589394</v>
      </c>
      <c r="H18" s="26">
        <v>11.31005540332202</v>
      </c>
      <c r="I18" s="26">
        <v>10.439396800156175</v>
      </c>
      <c r="J18" s="26">
        <v>-9.9141661834556878</v>
      </c>
      <c r="K18" s="27">
        <v>-523.72869334664017</v>
      </c>
      <c r="L18" s="26">
        <v>2.5947451633823149</v>
      </c>
      <c r="M18" s="26">
        <v>-7.6980931756542192</v>
      </c>
      <c r="N18" s="26">
        <v>0.9816880674863514</v>
      </c>
    </row>
    <row r="19" spans="2:14" x14ac:dyDescent="0.3">
      <c r="B19" s="28" t="s">
        <v>49</v>
      </c>
      <c r="D19" s="26">
        <v>18.930277853</v>
      </c>
      <c r="E19" s="26">
        <v>6.5181671937546666</v>
      </c>
      <c r="F19" s="26">
        <v>3.9364403918969075</v>
      </c>
      <c r="G19" s="26">
        <v>3.9400974017645183</v>
      </c>
      <c r="H19" s="26">
        <v>13.283575998247708</v>
      </c>
      <c r="I19" s="26">
        <v>12.27466798620673</v>
      </c>
      <c r="J19" s="26">
        <v>-14.872655508427385</v>
      </c>
      <c r="K19" s="27">
        <v>-785.65436936100878</v>
      </c>
      <c r="L19" s="26">
        <v>3.8924857857982857</v>
      </c>
      <c r="M19" s="26">
        <v>-7.5951536858302777</v>
      </c>
      <c r="N19" s="26">
        <v>1.163456661935909</v>
      </c>
    </row>
    <row r="20" spans="2:14" x14ac:dyDescent="0.3">
      <c r="B20" s="28" t="s">
        <v>50</v>
      </c>
      <c r="D20" s="26">
        <v>18.928609809500003</v>
      </c>
      <c r="E20" s="26">
        <v>8.385155192234075</v>
      </c>
      <c r="F20" s="26">
        <v>6.1040500264044635</v>
      </c>
      <c r="G20" s="26">
        <v>6.0854395265164598</v>
      </c>
      <c r="H20" s="26">
        <v>16.011934349370158</v>
      </c>
      <c r="I20" s="26">
        <v>14.737001850622299</v>
      </c>
      <c r="J20" s="26">
        <v>-24.177408489791503</v>
      </c>
      <c r="K20" s="27">
        <v>-1277.2944623570402</v>
      </c>
      <c r="L20" s="26">
        <v>6.3277347364514664</v>
      </c>
      <c r="M20" s="26">
        <v>-7.9623889964175838</v>
      </c>
      <c r="N20" s="26">
        <v>1.5179924538937106</v>
      </c>
    </row>
    <row r="21" spans="2:14" x14ac:dyDescent="0.3">
      <c r="B21" s="28" t="s">
        <v>51</v>
      </c>
      <c r="D21" s="26">
        <v>18.930528794200001</v>
      </c>
      <c r="E21" s="26">
        <v>10.941571573346106</v>
      </c>
      <c r="F21" s="26">
        <v>9.2834343440266203</v>
      </c>
      <c r="G21" s="26">
        <v>9.2929491643276965</v>
      </c>
      <c r="H21" s="26">
        <v>18.662326624812664</v>
      </c>
      <c r="I21" s="26">
        <v>17.246546662305466</v>
      </c>
      <c r="J21" s="26">
        <v>-35.033773565598416</v>
      </c>
      <c r="K21" s="27">
        <v>-1850.6494956618528</v>
      </c>
      <c r="L21" s="26">
        <v>9.1690731053170875</v>
      </c>
      <c r="M21" s="26">
        <v>-7.5862993450389871</v>
      </c>
      <c r="N21" s="26">
        <v>1.7406201871260973</v>
      </c>
    </row>
    <row r="22" spans="2:14" x14ac:dyDescent="0.3">
      <c r="B22" s="28" t="s">
        <v>52</v>
      </c>
      <c r="D22" s="26">
        <v>18.928635116399995</v>
      </c>
      <c r="E22" s="26">
        <v>15.203706374972302</v>
      </c>
      <c r="F22" s="26">
        <v>14.92956441497264</v>
      </c>
      <c r="G22" s="26">
        <v>15.096665244418341</v>
      </c>
      <c r="H22" s="26">
        <v>21.599041791792981</v>
      </c>
      <c r="I22" s="26">
        <v>20.163217896675352</v>
      </c>
      <c r="J22" s="26">
        <v>-49.369883433026843</v>
      </c>
      <c r="K22" s="27">
        <v>-2608.2114811464767</v>
      </c>
      <c r="L22" s="26">
        <v>12.921133646959271</v>
      </c>
      <c r="M22" s="26">
        <v>-6.6476277464456892</v>
      </c>
      <c r="N22" s="26">
        <v>1.8313856462118188</v>
      </c>
    </row>
    <row r="23" spans="2:14" x14ac:dyDescent="0.3">
      <c r="B23" s="28" t="s">
        <v>53</v>
      </c>
      <c r="D23" s="26">
        <v>18.9296147825</v>
      </c>
      <c r="E23" s="26">
        <v>45.68788353826281</v>
      </c>
      <c r="F23" s="26">
        <v>61.202883684430809</v>
      </c>
      <c r="G23" s="26">
        <v>61.341254711599966</v>
      </c>
      <c r="H23" s="26">
        <v>29.465082846287157</v>
      </c>
      <c r="I23" s="26">
        <v>27.263393187003093</v>
      </c>
      <c r="J23" s="26">
        <v>-227.4932914948063</v>
      </c>
      <c r="K23" s="27">
        <v>-12017.851081952216</v>
      </c>
      <c r="L23" s="26">
        <v>59.539764301421151</v>
      </c>
      <c r="M23" s="26">
        <v>-7.4721991136756341</v>
      </c>
      <c r="N23" s="26">
        <v>3.1214180835940297</v>
      </c>
    </row>
    <row r="24" spans="2:14" x14ac:dyDescent="0.3">
      <c r="B24" s="28"/>
      <c r="D24" s="26"/>
      <c r="E24" s="26"/>
      <c r="F24" s="26"/>
      <c r="G24" s="26"/>
      <c r="H24" s="26"/>
      <c r="I24" s="26"/>
      <c r="J24" s="26"/>
      <c r="K24" s="27"/>
      <c r="L24" s="26"/>
      <c r="M24" s="26"/>
      <c r="N24" s="26"/>
    </row>
    <row r="25" spans="2:14" ht="16.2" x14ac:dyDescent="0.3">
      <c r="B25" s="25" t="s">
        <v>54</v>
      </c>
      <c r="D25" s="26">
        <v>189.29540956240001</v>
      </c>
      <c r="E25" s="26">
        <v>100</v>
      </c>
      <c r="F25" s="26">
        <v>100</v>
      </c>
      <c r="G25" s="26">
        <v>100</v>
      </c>
      <c r="H25" s="26">
        <v>21.995651062253575</v>
      </c>
      <c r="I25" s="26">
        <v>20.306182823321254</v>
      </c>
      <c r="J25" s="26">
        <v>-382.08631519452666</v>
      </c>
      <c r="K25" s="27">
        <v>-2018.4658258634338</v>
      </c>
      <c r="L25" s="26">
        <v>100</v>
      </c>
      <c r="M25" s="26">
        <v>-7.68091944244195</v>
      </c>
      <c r="N25" s="26">
        <v>2.1658641626259225</v>
      </c>
    </row>
    <row r="26" spans="2:14" x14ac:dyDescent="0.3">
      <c r="B26" s="28"/>
      <c r="D26" s="26"/>
      <c r="E26" s="26"/>
      <c r="F26" s="26"/>
      <c r="G26" s="26"/>
      <c r="H26" s="26"/>
      <c r="I26" s="26"/>
      <c r="J26" s="26"/>
      <c r="K26" s="27"/>
      <c r="L26" s="26"/>
      <c r="M26" s="26"/>
      <c r="N26" s="26"/>
    </row>
    <row r="27" spans="2:14" x14ac:dyDescent="0.3">
      <c r="B27" s="28" t="s">
        <v>55</v>
      </c>
      <c r="D27" s="26">
        <v>9.4643044318000005</v>
      </c>
      <c r="E27" s="26">
        <v>11.051680369130134</v>
      </c>
      <c r="F27" s="26">
        <v>12.335948986666953</v>
      </c>
      <c r="G27" s="26">
        <v>12.492586641854251</v>
      </c>
      <c r="H27" s="26">
        <v>24.551671815481903</v>
      </c>
      <c r="I27" s="26">
        <v>22.953681233330851</v>
      </c>
      <c r="J27" s="26">
        <v>-39.940544666366534</v>
      </c>
      <c r="K27" s="27">
        <v>-4220.1246752129582</v>
      </c>
      <c r="L27" s="26">
        <v>10.453277984068109</v>
      </c>
      <c r="M27" s="26">
        <v>-6.5086833766789791</v>
      </c>
      <c r="N27" s="26">
        <v>2.1179933612882285</v>
      </c>
    </row>
    <row r="28" spans="2:14" x14ac:dyDescent="0.3">
      <c r="B28" s="28" t="s">
        <v>56</v>
      </c>
      <c r="D28" s="26">
        <v>7.5721602807000004</v>
      </c>
      <c r="E28" s="26">
        <v>14.929432460056411</v>
      </c>
      <c r="F28" s="26">
        <v>18.206879967508431</v>
      </c>
      <c r="G28" s="26">
        <v>18.124153787922634</v>
      </c>
      <c r="H28" s="26">
        <v>26.824340427481797</v>
      </c>
      <c r="I28" s="26">
        <v>24.651464904658329</v>
      </c>
      <c r="J28" s="26">
        <v>-73.365114159602669</v>
      </c>
      <c r="K28" s="27">
        <v>-9688.7957253884906</v>
      </c>
      <c r="L28" s="26">
        <v>19.201188643003672</v>
      </c>
      <c r="M28" s="26">
        <v>-8.1003875144580917</v>
      </c>
      <c r="N28" s="26">
        <v>2.9693965664499644</v>
      </c>
    </row>
    <row r="29" spans="2:14" x14ac:dyDescent="0.3">
      <c r="B29" s="28" t="s">
        <v>57</v>
      </c>
      <c r="D29" s="26">
        <v>1.7039474369000001</v>
      </c>
      <c r="E29" s="26">
        <v>9.9458130803063671</v>
      </c>
      <c r="F29" s="26">
        <v>14.632674045221295</v>
      </c>
      <c r="G29" s="26">
        <v>14.658407156594617</v>
      </c>
      <c r="H29" s="26">
        <v>32.360872842431078</v>
      </c>
      <c r="I29" s="26">
        <v>29.927799086620482</v>
      </c>
      <c r="J29" s="26">
        <v>-54.727677571121255</v>
      </c>
      <c r="K29" s="27">
        <v>-32118.172418914277</v>
      </c>
      <c r="L29" s="26">
        <v>14.323380711308245</v>
      </c>
      <c r="M29" s="26">
        <v>-7.5185665345230941</v>
      </c>
      <c r="N29" s="26">
        <v>3.5971394931555247</v>
      </c>
    </row>
    <row r="30" spans="2:14" x14ac:dyDescent="0.3">
      <c r="B30" s="25" t="s">
        <v>58</v>
      </c>
      <c r="D30" s="26">
        <v>0.18920263310000002</v>
      </c>
      <c r="E30" s="26">
        <v>9.7609576287698978</v>
      </c>
      <c r="F30" s="26">
        <v>16.027380685034139</v>
      </c>
      <c r="G30" s="26">
        <v>16.066107125228466</v>
      </c>
      <c r="H30" s="26">
        <v>36.11660724259702</v>
      </c>
      <c r="I30" s="26">
        <v>33.423084184114757</v>
      </c>
      <c r="J30" s="26">
        <v>-59.459955097715721</v>
      </c>
      <c r="K30" s="27">
        <v>-314266.00213480706</v>
      </c>
      <c r="L30" s="26">
        <v>15.561916963041098</v>
      </c>
      <c r="M30" s="26">
        <v>-7.4578518419234117</v>
      </c>
      <c r="N30" s="26">
        <v>4.2163118491701175</v>
      </c>
    </row>
    <row r="31" spans="2:14" ht="14.4" customHeight="1" x14ac:dyDescent="0.3">
      <c r="B31" s="29"/>
      <c r="D31" s="24"/>
      <c r="E31" s="24"/>
      <c r="F31" s="24" t="s">
        <v>43</v>
      </c>
      <c r="G31" s="24"/>
      <c r="H31" s="24"/>
      <c r="I31" s="24"/>
      <c r="J31" s="24"/>
      <c r="K31" s="30"/>
      <c r="L31" s="30" t="s">
        <v>43</v>
      </c>
      <c r="M31" s="24"/>
      <c r="N31" s="24"/>
    </row>
    <row r="32" spans="2:14" x14ac:dyDescent="0.3">
      <c r="B32" s="31" t="s">
        <v>59</v>
      </c>
      <c r="C32" s="31"/>
      <c r="D32" s="31"/>
      <c r="E32" s="31"/>
      <c r="F32" s="31"/>
      <c r="G32" s="31"/>
      <c r="H32" s="64"/>
      <c r="I32" s="64"/>
      <c r="J32" s="32"/>
      <c r="K32" s="32" t="s">
        <v>43</v>
      </c>
      <c r="L32" s="65">
        <v>45637</v>
      </c>
      <c r="M32" s="65"/>
      <c r="N32" s="65"/>
    </row>
    <row r="33" spans="2:14" ht="14.4" customHeight="1" x14ac:dyDescent="0.3">
      <c r="B33" s="33" t="s">
        <v>60</v>
      </c>
      <c r="C33" s="33"/>
      <c r="D33" s="33"/>
      <c r="E33" s="33"/>
      <c r="F33" s="33"/>
      <c r="G33" s="33"/>
      <c r="H33" s="33"/>
      <c r="I33" s="33"/>
      <c r="J33" s="33"/>
      <c r="K33" s="34" t="s">
        <v>43</v>
      </c>
      <c r="L33" s="33"/>
      <c r="M33" s="33"/>
      <c r="N33" s="33"/>
    </row>
    <row r="34" spans="2:14" x14ac:dyDescent="0.3">
      <c r="B34" s="53" t="s">
        <v>61</v>
      </c>
      <c r="C34" s="53"/>
      <c r="D34" s="53"/>
      <c r="E34" s="53"/>
      <c r="F34" s="53"/>
      <c r="G34" s="53"/>
      <c r="H34" s="53"/>
      <c r="I34" s="53"/>
      <c r="J34" s="53"/>
      <c r="K34" s="53"/>
      <c r="L34" s="53"/>
      <c r="M34" s="53"/>
      <c r="N34" s="53"/>
    </row>
    <row r="35" spans="2:14" ht="14.4" customHeight="1" x14ac:dyDescent="0.3">
      <c r="B35" s="53"/>
      <c r="C35" s="53"/>
      <c r="D35" s="53"/>
      <c r="E35" s="53"/>
      <c r="F35" s="53"/>
      <c r="G35" s="53"/>
      <c r="H35" s="53"/>
      <c r="I35" s="53"/>
      <c r="J35" s="53"/>
      <c r="K35" s="53"/>
      <c r="L35" s="53"/>
      <c r="M35" s="53"/>
      <c r="N35" s="53"/>
    </row>
    <row r="36" spans="2:14" ht="42" customHeight="1" x14ac:dyDescent="0.3">
      <c r="B36" s="54" t="s">
        <v>62</v>
      </c>
      <c r="C36" s="54"/>
      <c r="D36" s="54"/>
      <c r="E36" s="54"/>
      <c r="F36" s="54"/>
      <c r="G36" s="54"/>
      <c r="H36" s="54"/>
      <c r="I36" s="54"/>
      <c r="J36" s="54"/>
      <c r="K36" s="54"/>
      <c r="L36" s="54"/>
      <c r="M36" s="54"/>
      <c r="N36" s="54"/>
    </row>
    <row r="37" spans="2:14" ht="21" customHeight="1" x14ac:dyDescent="0.3">
      <c r="B37" s="54"/>
      <c r="C37" s="54"/>
      <c r="D37" s="54"/>
      <c r="E37" s="54"/>
      <c r="F37" s="54"/>
      <c r="G37" s="54"/>
      <c r="H37" s="54"/>
      <c r="I37" s="54"/>
      <c r="J37" s="54"/>
      <c r="K37" s="54"/>
      <c r="L37" s="54"/>
      <c r="M37" s="54"/>
      <c r="N37" s="54"/>
    </row>
    <row r="38" spans="2:14" x14ac:dyDescent="0.3">
      <c r="B38" s="54" t="s">
        <v>63</v>
      </c>
      <c r="C38" s="54"/>
      <c r="D38" s="54"/>
      <c r="E38" s="54"/>
      <c r="F38" s="54"/>
      <c r="G38" s="54"/>
      <c r="H38" s="54"/>
      <c r="I38" s="54"/>
      <c r="J38" s="54"/>
      <c r="K38" s="54"/>
      <c r="L38" s="54"/>
      <c r="M38" s="54"/>
      <c r="N38" s="54"/>
    </row>
    <row r="39" spans="2:14" x14ac:dyDescent="0.3">
      <c r="B39" s="54"/>
      <c r="C39" s="54"/>
      <c r="D39" s="54"/>
      <c r="E39" s="54"/>
      <c r="F39" s="54"/>
      <c r="G39" s="54"/>
      <c r="H39" s="54"/>
      <c r="I39" s="54"/>
      <c r="J39" s="54"/>
      <c r="K39" s="54"/>
      <c r="L39" s="54"/>
      <c r="M39" s="54"/>
      <c r="N39" s="54"/>
    </row>
    <row r="40" spans="2:14" x14ac:dyDescent="0.3">
      <c r="B40" s="54"/>
      <c r="C40" s="54"/>
      <c r="D40" s="54"/>
      <c r="E40" s="54"/>
      <c r="F40" s="54"/>
      <c r="G40" s="54"/>
      <c r="H40" s="54"/>
      <c r="I40" s="54"/>
      <c r="J40" s="54"/>
      <c r="K40" s="54"/>
      <c r="L40" s="54"/>
      <c r="M40" s="54"/>
      <c r="N40" s="54"/>
    </row>
    <row r="41" spans="2:14" x14ac:dyDescent="0.3">
      <c r="B41" s="54"/>
      <c r="C41" s="54"/>
      <c r="D41" s="54"/>
      <c r="E41" s="54"/>
      <c r="F41" s="54"/>
      <c r="G41" s="54"/>
      <c r="H41" s="54"/>
      <c r="I41" s="54"/>
      <c r="J41" s="54"/>
      <c r="K41" s="54"/>
      <c r="L41" s="54"/>
      <c r="M41" s="54"/>
      <c r="N41" s="54"/>
    </row>
    <row r="42" spans="2:14" ht="14.4" customHeight="1" x14ac:dyDescent="0.3">
      <c r="B42" s="54"/>
      <c r="C42" s="54"/>
      <c r="D42" s="54"/>
      <c r="E42" s="54"/>
      <c r="F42" s="54"/>
      <c r="G42" s="54"/>
      <c r="H42" s="54"/>
      <c r="I42" s="54"/>
      <c r="J42" s="54"/>
      <c r="K42" s="54"/>
      <c r="L42" s="54"/>
      <c r="M42" s="54"/>
      <c r="N42" s="54"/>
    </row>
    <row r="43" spans="2:14" x14ac:dyDescent="0.3">
      <c r="B43" s="54"/>
      <c r="C43" s="54"/>
      <c r="D43" s="54"/>
      <c r="E43" s="54"/>
      <c r="F43" s="54"/>
      <c r="G43" s="54"/>
      <c r="H43" s="54"/>
      <c r="I43" s="54"/>
      <c r="J43" s="54"/>
      <c r="K43" s="54"/>
      <c r="L43" s="54"/>
      <c r="M43" s="54"/>
      <c r="N43" s="54"/>
    </row>
    <row r="44" spans="2:14" ht="5.4" customHeight="1" x14ac:dyDescent="0.3">
      <c r="B44" s="54"/>
      <c r="C44" s="54"/>
      <c r="D44" s="54"/>
      <c r="E44" s="54"/>
      <c r="F44" s="54"/>
      <c r="G44" s="54"/>
      <c r="H44" s="54"/>
      <c r="I44" s="54"/>
      <c r="J44" s="54"/>
      <c r="K44" s="54"/>
      <c r="L44" s="54"/>
      <c r="M44" s="54"/>
      <c r="N44" s="54"/>
    </row>
    <row r="45" spans="2:14" x14ac:dyDescent="0.3">
      <c r="B45" s="54" t="s">
        <v>64</v>
      </c>
      <c r="C45" s="54"/>
      <c r="D45" s="54"/>
      <c r="E45" s="54"/>
      <c r="F45" s="54"/>
      <c r="G45" s="54"/>
      <c r="H45" s="54"/>
      <c r="I45" s="54"/>
      <c r="J45" s="54"/>
      <c r="K45" s="54"/>
      <c r="L45" s="54"/>
      <c r="M45" s="54"/>
      <c r="N45" s="54"/>
    </row>
    <row r="46" spans="2:14" ht="14.4" customHeight="1" x14ac:dyDescent="0.3">
      <c r="B46" s="54"/>
      <c r="C46" s="54"/>
      <c r="D46" s="54"/>
      <c r="E46" s="54"/>
      <c r="F46" s="54"/>
      <c r="G46" s="54"/>
      <c r="H46" s="54"/>
      <c r="I46" s="54"/>
      <c r="J46" s="54"/>
      <c r="K46" s="54"/>
      <c r="L46" s="54"/>
      <c r="M46" s="54"/>
      <c r="N46" s="54"/>
    </row>
    <row r="47" spans="2:14" ht="9" customHeight="1" x14ac:dyDescent="0.3">
      <c r="B47" s="54"/>
      <c r="C47" s="54"/>
      <c r="D47" s="54"/>
      <c r="E47" s="54"/>
      <c r="F47" s="54"/>
      <c r="G47" s="54"/>
      <c r="H47" s="54"/>
      <c r="I47" s="54"/>
      <c r="J47" s="54"/>
      <c r="K47" s="54"/>
      <c r="L47" s="54"/>
      <c r="M47" s="54"/>
      <c r="N47" s="54"/>
    </row>
    <row r="48" spans="2:14" ht="15.6" x14ac:dyDescent="0.3">
      <c r="B48" s="35" t="s">
        <v>65</v>
      </c>
      <c r="C48" s="35"/>
      <c r="D48" s="35"/>
      <c r="E48" s="35"/>
      <c r="F48" s="35"/>
      <c r="G48" s="35"/>
      <c r="H48" s="35"/>
      <c r="I48" s="35"/>
      <c r="J48" s="35"/>
      <c r="K48" s="35"/>
      <c r="L48" s="35"/>
      <c r="M48" s="35"/>
      <c r="N48" s="35"/>
    </row>
    <row r="49" spans="2:14" ht="32.4" customHeight="1" x14ac:dyDescent="0.3">
      <c r="B49" s="55" t="s">
        <v>67</v>
      </c>
      <c r="C49" s="55"/>
      <c r="D49" s="55"/>
      <c r="E49" s="55"/>
      <c r="F49" s="55"/>
      <c r="G49" s="55"/>
      <c r="H49" s="55"/>
      <c r="I49" s="55"/>
      <c r="J49" s="55"/>
      <c r="K49" s="55"/>
      <c r="L49" s="55"/>
      <c r="M49" s="55"/>
      <c r="N49" s="55"/>
    </row>
    <row r="50" spans="2:14" x14ac:dyDescent="0.3">
      <c r="B50" s="55"/>
      <c r="C50" s="55"/>
      <c r="D50" s="55"/>
      <c r="E50" s="55"/>
      <c r="F50" s="55"/>
      <c r="G50" s="55"/>
      <c r="H50" s="55"/>
      <c r="I50" s="55"/>
      <c r="J50" s="55"/>
      <c r="K50" s="55"/>
      <c r="L50" s="55"/>
      <c r="M50" s="55"/>
      <c r="N50" s="55"/>
    </row>
    <row r="51" spans="2:14" x14ac:dyDescent="0.3">
      <c r="B51" s="38"/>
      <c r="C51" s="38"/>
      <c r="D51" s="38"/>
      <c r="E51" s="38"/>
      <c r="F51" s="38"/>
      <c r="G51" s="38"/>
      <c r="H51" s="38"/>
      <c r="I51" s="38"/>
      <c r="J51" s="38"/>
      <c r="K51" s="38"/>
      <c r="L51" s="38"/>
      <c r="M51" s="38"/>
      <c r="N51" s="38"/>
    </row>
    <row r="52" spans="2:14" x14ac:dyDescent="0.3">
      <c r="B52" s="38"/>
      <c r="C52" s="38"/>
      <c r="D52" s="38"/>
      <c r="E52" s="38"/>
      <c r="F52" s="38"/>
      <c r="G52" s="38"/>
      <c r="H52" s="38"/>
      <c r="I52" s="38"/>
      <c r="J52" s="38"/>
      <c r="K52" s="38"/>
      <c r="L52" s="38"/>
      <c r="M52" s="38"/>
      <c r="N52" s="38"/>
    </row>
    <row r="53" spans="2:14" x14ac:dyDescent="0.3">
      <c r="B53" s="38"/>
      <c r="C53" s="38"/>
      <c r="D53" s="38"/>
      <c r="E53" s="38"/>
      <c r="F53" s="38"/>
      <c r="G53" s="38"/>
      <c r="H53" s="38"/>
      <c r="I53" s="38"/>
      <c r="J53" s="38"/>
      <c r="K53" s="38"/>
      <c r="L53" s="38"/>
      <c r="M53" s="38"/>
      <c r="N53" s="38"/>
    </row>
  </sheetData>
  <mergeCells count="24">
    <mergeCell ref="H32:I32"/>
    <mergeCell ref="L32:N32"/>
    <mergeCell ref="B4:N4"/>
    <mergeCell ref="B5:N5"/>
    <mergeCell ref="B7:B11"/>
    <mergeCell ref="D7:D10"/>
    <mergeCell ref="E7:E10"/>
    <mergeCell ref="F7:G8"/>
    <mergeCell ref="H7:I8"/>
    <mergeCell ref="J7:M8"/>
    <mergeCell ref="N7:N10"/>
    <mergeCell ref="F9:F10"/>
    <mergeCell ref="G9:G10"/>
    <mergeCell ref="H9:H10"/>
    <mergeCell ref="I9:I10"/>
    <mergeCell ref="J9:J10"/>
    <mergeCell ref="K9:K10"/>
    <mergeCell ref="L9:L10"/>
    <mergeCell ref="M9:M10"/>
    <mergeCell ref="B34:N35"/>
    <mergeCell ref="B36:N37"/>
    <mergeCell ref="B38:N44"/>
    <mergeCell ref="B45:N47"/>
    <mergeCell ref="B49:N50"/>
  </mergeCells>
  <pageMargins left="0.25" right="0.25" top="0.75" bottom="0.75" header="0.3" footer="0.3"/>
  <pageSetup scale="90" orientation="landscape" r:id="rId1"/>
  <rowBreaks count="1" manualBreakCount="1">
    <brk id="37" min="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30CC8-5701-445C-948F-8C391716830F}">
  <dimension ref="B1:N58"/>
  <sheetViews>
    <sheetView workbookViewId="0">
      <selection activeCell="B4" sqref="B4:N4"/>
    </sheetView>
  </sheetViews>
  <sheetFormatPr defaultRowHeight="14.4" x14ac:dyDescent="0.3"/>
  <cols>
    <col min="1" max="1" width="8.88671875" style="16"/>
    <col min="2" max="2" width="15.109375" style="16" customWidth="1"/>
    <col min="3" max="3" width="1.88671875" style="16" customWidth="1"/>
    <col min="4" max="14" width="11.6640625" style="16" customWidth="1"/>
    <col min="15" max="16384" width="8.88671875" style="16"/>
  </cols>
  <sheetData>
    <row r="1" spans="2:14" x14ac:dyDescent="0.3">
      <c r="B1" s="36"/>
      <c r="C1" s="36"/>
      <c r="D1" s="36"/>
      <c r="E1" s="36"/>
      <c r="F1" s="36"/>
      <c r="G1" s="36"/>
      <c r="H1" s="36"/>
      <c r="I1" s="36"/>
      <c r="J1" s="36"/>
      <c r="K1" s="36"/>
      <c r="L1" s="36"/>
      <c r="M1" s="36"/>
      <c r="N1" s="36"/>
    </row>
    <row r="4" spans="2:14" ht="18" x14ac:dyDescent="0.3">
      <c r="B4" s="66" t="s">
        <v>68</v>
      </c>
      <c r="C4" s="66"/>
      <c r="D4" s="66"/>
      <c r="E4" s="66"/>
      <c r="F4" s="66"/>
      <c r="G4" s="66"/>
      <c r="H4" s="66"/>
      <c r="I4" s="66"/>
      <c r="J4" s="66"/>
      <c r="K4" s="66"/>
      <c r="L4" s="66"/>
      <c r="M4" s="66"/>
      <c r="N4" s="66"/>
    </row>
    <row r="5" spans="2:14" x14ac:dyDescent="0.3">
      <c r="B5" s="67" t="s">
        <v>25</v>
      </c>
      <c r="C5" s="67"/>
      <c r="D5" s="67"/>
      <c r="E5" s="67"/>
      <c r="F5" s="67"/>
      <c r="G5" s="67"/>
      <c r="H5" s="67"/>
      <c r="I5" s="67"/>
      <c r="J5" s="67"/>
      <c r="K5" s="67"/>
      <c r="L5" s="67"/>
      <c r="M5" s="67"/>
      <c r="N5" s="67"/>
    </row>
    <row r="7" spans="2:14" x14ac:dyDescent="0.3">
      <c r="B7" s="98" t="s">
        <v>26</v>
      </c>
      <c r="C7" s="17"/>
      <c r="D7" s="98" t="s">
        <v>27</v>
      </c>
      <c r="E7" s="98" t="s">
        <v>28</v>
      </c>
      <c r="F7" s="99" t="s">
        <v>29</v>
      </c>
      <c r="G7" s="100"/>
      <c r="H7" s="101" t="s">
        <v>30</v>
      </c>
      <c r="I7" s="102"/>
      <c r="J7" s="103" t="s">
        <v>31</v>
      </c>
      <c r="K7" s="104"/>
      <c r="L7" s="104"/>
      <c r="M7" s="105"/>
      <c r="N7" s="106" t="s">
        <v>32</v>
      </c>
    </row>
    <row r="8" spans="2:14" x14ac:dyDescent="0.3">
      <c r="B8" s="69"/>
      <c r="C8" s="17"/>
      <c r="D8" s="69"/>
      <c r="E8" s="69"/>
      <c r="F8" s="73"/>
      <c r="G8" s="74"/>
      <c r="H8" s="77"/>
      <c r="I8" s="78"/>
      <c r="J8" s="82"/>
      <c r="K8" s="83"/>
      <c r="L8" s="83"/>
      <c r="M8" s="84"/>
      <c r="N8" s="86"/>
    </row>
    <row r="9" spans="2:14" ht="23.4" customHeight="1" x14ac:dyDescent="0.3">
      <c r="B9" s="69"/>
      <c r="C9" s="17"/>
      <c r="D9" s="69"/>
      <c r="E9" s="69"/>
      <c r="F9" s="95" t="s">
        <v>33</v>
      </c>
      <c r="G9" s="94" t="s">
        <v>69</v>
      </c>
      <c r="H9" s="95" t="s">
        <v>33</v>
      </c>
      <c r="I9" s="94" t="s">
        <v>69</v>
      </c>
      <c r="J9" s="58" t="s">
        <v>35</v>
      </c>
      <c r="K9" s="96" t="s">
        <v>36</v>
      </c>
      <c r="L9" s="97" t="s">
        <v>37</v>
      </c>
      <c r="M9" s="90" t="s">
        <v>70</v>
      </c>
      <c r="N9" s="86"/>
    </row>
    <row r="10" spans="2:14" x14ac:dyDescent="0.3">
      <c r="B10" s="69"/>
      <c r="C10" s="17"/>
      <c r="D10" s="69"/>
      <c r="E10" s="69"/>
      <c r="F10" s="62"/>
      <c r="G10" s="57"/>
      <c r="H10" s="62"/>
      <c r="I10" s="57"/>
      <c r="J10" s="57"/>
      <c r="K10" s="60"/>
      <c r="L10" s="62"/>
      <c r="M10" s="57"/>
      <c r="N10" s="86"/>
    </row>
    <row r="11" spans="2:14" x14ac:dyDescent="0.3">
      <c r="B11" s="70"/>
      <c r="C11" s="18"/>
      <c r="D11" s="19" t="s">
        <v>39</v>
      </c>
      <c r="E11" s="20" t="s">
        <v>40</v>
      </c>
      <c r="F11" s="20" t="s">
        <v>40</v>
      </c>
      <c r="G11" s="20" t="s">
        <v>40</v>
      </c>
      <c r="H11" s="20" t="s">
        <v>40</v>
      </c>
      <c r="I11" s="20" t="s">
        <v>40</v>
      </c>
      <c r="J11" s="21" t="s">
        <v>41</v>
      </c>
      <c r="K11" s="21" t="s">
        <v>42</v>
      </c>
      <c r="L11" s="21" t="s">
        <v>40</v>
      </c>
      <c r="M11" s="22" t="s">
        <v>40</v>
      </c>
      <c r="N11" s="23" t="s">
        <v>40</v>
      </c>
    </row>
    <row r="13" spans="2:14" ht="15.6" x14ac:dyDescent="0.3">
      <c r="J13" s="24" t="s">
        <v>43</v>
      </c>
      <c r="L13" s="24" t="s">
        <v>43</v>
      </c>
      <c r="M13" s="24" t="s">
        <v>43</v>
      </c>
    </row>
    <row r="14" spans="2:14" ht="16.2" x14ac:dyDescent="0.3">
      <c r="B14" s="25" t="s">
        <v>44</v>
      </c>
      <c r="D14" s="26">
        <v>17.870397318600002</v>
      </c>
      <c r="E14" s="26">
        <v>0.47821547222302585</v>
      </c>
      <c r="F14" s="26">
        <v>2.8739636249493668E-3</v>
      </c>
      <c r="G14" s="26">
        <v>5.9867260250015086E-4</v>
      </c>
      <c r="H14" s="26">
        <v>0.1321887407074821</v>
      </c>
      <c r="I14" s="26">
        <v>2.6511338560969749E-2</v>
      </c>
      <c r="J14" s="26">
        <v>-0.11429236075140034</v>
      </c>
      <c r="K14" s="27">
        <v>-6.3956250503978271</v>
      </c>
      <c r="L14" s="26">
        <v>6.1736877529430315E-2</v>
      </c>
      <c r="M14" s="26">
        <v>-79.944329283205604</v>
      </c>
      <c r="N14" s="26">
        <v>0.10581728067729057</v>
      </c>
    </row>
    <row r="15" spans="2:14" x14ac:dyDescent="0.3">
      <c r="B15" s="28" t="s">
        <v>45</v>
      </c>
      <c r="D15" s="26">
        <v>18.929208686299997</v>
      </c>
      <c r="E15" s="26">
        <v>1.9728109916184802</v>
      </c>
      <c r="F15" s="26">
        <v>-0.32086883120651533</v>
      </c>
      <c r="G15" s="26">
        <v>-0.42991779406619374</v>
      </c>
      <c r="H15" s="26">
        <v>-3.5774936767670531</v>
      </c>
      <c r="I15" s="26">
        <v>-4.6149376425045094</v>
      </c>
      <c r="J15" s="26">
        <v>-4.6287271325703916</v>
      </c>
      <c r="K15" s="27">
        <v>-244.52829535977537</v>
      </c>
      <c r="L15" s="26">
        <v>2.500282243029512</v>
      </c>
      <c r="M15" s="26">
        <v>-28.999183771443711</v>
      </c>
      <c r="N15" s="26">
        <v>1.0016113818847501</v>
      </c>
    </row>
    <row r="16" spans="2:14" x14ac:dyDescent="0.3">
      <c r="B16" s="28" t="s">
        <v>46</v>
      </c>
      <c r="D16" s="26">
        <v>18.928838953499998</v>
      </c>
      <c r="E16" s="26">
        <v>2.9499002612069845</v>
      </c>
      <c r="F16" s="26">
        <v>0.54595854608731953</v>
      </c>
      <c r="G16" s="26">
        <v>0.40134860911250964</v>
      </c>
      <c r="H16" s="26">
        <v>4.0708880337799851</v>
      </c>
      <c r="I16" s="26">
        <v>2.8812459039821743</v>
      </c>
      <c r="J16" s="26">
        <v>-7.9366114595637045</v>
      </c>
      <c r="K16" s="27">
        <v>-419.28675493835306</v>
      </c>
      <c r="L16" s="26">
        <v>4.2870897622241495</v>
      </c>
      <c r="M16" s="26">
        <v>-29.223160153908236</v>
      </c>
      <c r="N16" s="26">
        <v>1.2401262822246553</v>
      </c>
    </row>
    <row r="17" spans="2:14" x14ac:dyDescent="0.3">
      <c r="B17" s="28" t="s">
        <v>47</v>
      </c>
      <c r="D17" s="26">
        <v>18.929559107099998</v>
      </c>
      <c r="E17" s="26">
        <v>3.888675300648802</v>
      </c>
      <c r="F17" s="26">
        <v>1.5500849160665</v>
      </c>
      <c r="G17" s="26">
        <v>1.441241947198584</v>
      </c>
      <c r="H17" s="26">
        <v>8.7677999047574868</v>
      </c>
      <c r="I17" s="26">
        <v>7.8487610503813237</v>
      </c>
      <c r="J17" s="26">
        <v>-8.0825240534615013</v>
      </c>
      <c r="K17" s="27">
        <v>-426.9789913083581</v>
      </c>
      <c r="L17" s="26">
        <v>4.3659068229642255</v>
      </c>
      <c r="M17" s="26">
        <v>-10.481977968925626</v>
      </c>
      <c r="N17" s="26">
        <v>1.0073623714179034</v>
      </c>
    </row>
    <row r="18" spans="2:14" x14ac:dyDescent="0.3">
      <c r="B18" s="28" t="s">
        <v>48</v>
      </c>
      <c r="D18" s="26">
        <v>18.929965666200001</v>
      </c>
      <c r="E18" s="26">
        <v>5.0349695342327729</v>
      </c>
      <c r="F18" s="26">
        <v>2.5889565271352653</v>
      </c>
      <c r="G18" s="26">
        <v>2.4820488770422826</v>
      </c>
      <c r="H18" s="26">
        <v>11.31005540332202</v>
      </c>
      <c r="I18" s="26">
        <v>10.439492288906978</v>
      </c>
      <c r="J18" s="26">
        <v>-9.9130788556090845</v>
      </c>
      <c r="K18" s="27">
        <v>-523.67125384221765</v>
      </c>
      <c r="L18" s="26">
        <v>5.3547107717855482</v>
      </c>
      <c r="M18" s="26">
        <v>-7.6972488937528727</v>
      </c>
      <c r="N18" s="26">
        <v>0.98158040167233285</v>
      </c>
    </row>
    <row r="19" spans="2:14" x14ac:dyDescent="0.3">
      <c r="B19" s="28" t="s">
        <v>49</v>
      </c>
      <c r="D19" s="26">
        <v>18.930277853</v>
      </c>
      <c r="E19" s="26">
        <v>6.5181671937546666</v>
      </c>
      <c r="F19" s="26">
        <v>3.9364403918969075</v>
      </c>
      <c r="G19" s="26">
        <v>3.7780759662537475</v>
      </c>
      <c r="H19" s="26">
        <v>13.283575998247708</v>
      </c>
      <c r="I19" s="26">
        <v>12.274705620339263</v>
      </c>
      <c r="J19" s="26">
        <v>-14.872100730903709</v>
      </c>
      <c r="K19" s="27">
        <v>-785.62506300174744</v>
      </c>
      <c r="L19" s="26">
        <v>8.0334070920650209</v>
      </c>
      <c r="M19" s="26">
        <v>-7.5948703725678026</v>
      </c>
      <c r="N19" s="26">
        <v>1.1634132628532472</v>
      </c>
    </row>
    <row r="20" spans="2:14" x14ac:dyDescent="0.3">
      <c r="B20" s="28" t="s">
        <v>50</v>
      </c>
      <c r="D20" s="26">
        <v>18.928609809500003</v>
      </c>
      <c r="E20" s="26">
        <v>8.385155192234075</v>
      </c>
      <c r="F20" s="26">
        <v>6.1040500264044635</v>
      </c>
      <c r="G20" s="26">
        <v>5.8351983718660669</v>
      </c>
      <c r="H20" s="26">
        <v>16.011934349370158</v>
      </c>
      <c r="I20" s="26">
        <v>14.737045191148859</v>
      </c>
      <c r="J20" s="26">
        <v>-24.176586594031658</v>
      </c>
      <c r="K20" s="27">
        <v>-1277.2510415370161</v>
      </c>
      <c r="L20" s="26">
        <v>13.059376460706378</v>
      </c>
      <c r="M20" s="26">
        <v>-7.9621183200232482</v>
      </c>
      <c r="N20" s="26">
        <v>1.5179408506972036</v>
      </c>
    </row>
    <row r="21" spans="2:14" x14ac:dyDescent="0.3">
      <c r="B21" s="28" t="s">
        <v>51</v>
      </c>
      <c r="D21" s="26">
        <v>18.930528794200001</v>
      </c>
      <c r="E21" s="26">
        <v>10.941571573346106</v>
      </c>
      <c r="F21" s="26">
        <v>9.2834343440266203</v>
      </c>
      <c r="G21" s="26">
        <v>8.9150257119131542</v>
      </c>
      <c r="H21" s="26">
        <v>18.662326624812664</v>
      </c>
      <c r="I21" s="26">
        <v>17.254754712171597</v>
      </c>
      <c r="J21" s="26">
        <v>-34.830663641711695</v>
      </c>
      <c r="K21" s="27">
        <v>-1839.9202695480558</v>
      </c>
      <c r="L21" s="26">
        <v>18.814349457654277</v>
      </c>
      <c r="M21" s="26">
        <v>-7.5423174234321806</v>
      </c>
      <c r="N21" s="26">
        <v>1.730528861021563</v>
      </c>
    </row>
    <row r="22" spans="2:14" x14ac:dyDescent="0.3">
      <c r="B22" s="28" t="s">
        <v>52</v>
      </c>
      <c r="D22" s="26">
        <v>18.928635116399995</v>
      </c>
      <c r="E22" s="26">
        <v>15.203706374972302</v>
      </c>
      <c r="F22" s="26">
        <v>14.92956441497264</v>
      </c>
      <c r="G22" s="26">
        <v>14.476864499867023</v>
      </c>
      <c r="H22" s="26">
        <v>21.599041791792981</v>
      </c>
      <c r="I22" s="26">
        <v>20.164661284006225</v>
      </c>
      <c r="J22" s="26">
        <v>-49.320253485707916</v>
      </c>
      <c r="K22" s="27">
        <v>-2605.5895304873966</v>
      </c>
      <c r="L22" s="26">
        <v>26.641137072936882</v>
      </c>
      <c r="M22" s="26">
        <v>-6.6409451012395389</v>
      </c>
      <c r="N22" s="26">
        <v>1.8295446134440299</v>
      </c>
    </row>
    <row r="23" spans="2:14" x14ac:dyDescent="0.3">
      <c r="B23" s="28" t="s">
        <v>53</v>
      </c>
      <c r="D23" s="26">
        <v>18.9296147825</v>
      </c>
      <c r="E23" s="26">
        <v>45.68788353826281</v>
      </c>
      <c r="F23" s="26">
        <v>61.202883684430809</v>
      </c>
      <c r="G23" s="26">
        <v>62.91965835414657</v>
      </c>
      <c r="H23" s="26">
        <v>29.465082846287157</v>
      </c>
      <c r="I23" s="26">
        <v>29.164276773399365</v>
      </c>
      <c r="J23" s="26">
        <v>-31.081294011764228</v>
      </c>
      <c r="K23" s="27">
        <v>-1641.9401223366774</v>
      </c>
      <c r="L23" s="26">
        <v>16.789066471680115</v>
      </c>
      <c r="M23" s="26">
        <v>-1.0208899613723277</v>
      </c>
      <c r="N23" s="26">
        <v>0.4264640620931831</v>
      </c>
    </row>
    <row r="24" spans="2:14" x14ac:dyDescent="0.3">
      <c r="B24" s="28"/>
      <c r="D24" s="26"/>
      <c r="E24" s="26"/>
      <c r="F24" s="26"/>
      <c r="G24" s="26"/>
      <c r="H24" s="26"/>
      <c r="I24" s="26"/>
      <c r="J24" s="26"/>
      <c r="K24" s="27"/>
      <c r="L24" s="26"/>
      <c r="M24" s="26"/>
      <c r="N24" s="26"/>
    </row>
    <row r="25" spans="2:14" ht="16.2" x14ac:dyDescent="0.3">
      <c r="B25" s="25" t="s">
        <v>54</v>
      </c>
      <c r="D25" s="26">
        <v>189.29540956240001</v>
      </c>
      <c r="E25" s="26">
        <v>100</v>
      </c>
      <c r="F25" s="26">
        <v>100</v>
      </c>
      <c r="G25" s="26">
        <v>100</v>
      </c>
      <c r="H25" s="26">
        <v>21.995651062253575</v>
      </c>
      <c r="I25" s="26">
        <v>21.177071134127054</v>
      </c>
      <c r="J25" s="26">
        <v>-185.12818484691996</v>
      </c>
      <c r="K25" s="27">
        <v>-977.98560078602247</v>
      </c>
      <c r="L25" s="26">
        <v>100</v>
      </c>
      <c r="M25" s="26">
        <v>-3.7215535280575365</v>
      </c>
      <c r="N25" s="26">
        <v>1.0494029362129718</v>
      </c>
    </row>
    <row r="26" spans="2:14" x14ac:dyDescent="0.3">
      <c r="B26" s="28"/>
      <c r="D26" s="26"/>
      <c r="E26" s="26"/>
      <c r="F26" s="26"/>
      <c r="G26" s="26"/>
      <c r="H26" s="26"/>
      <c r="I26" s="26"/>
      <c r="J26" s="26"/>
      <c r="K26" s="27"/>
      <c r="L26" s="26"/>
      <c r="M26" s="26"/>
      <c r="N26" s="26"/>
    </row>
    <row r="27" spans="2:14" x14ac:dyDescent="0.3">
      <c r="B27" s="28" t="s">
        <v>55</v>
      </c>
      <c r="D27" s="26">
        <v>9.4643044318000005</v>
      </c>
      <c r="E27" s="26">
        <v>11.051680369130134</v>
      </c>
      <c r="F27" s="26">
        <v>12.335948986666953</v>
      </c>
      <c r="G27" s="26">
        <v>11.985807747932299</v>
      </c>
      <c r="H27" s="26">
        <v>24.551671815481903</v>
      </c>
      <c r="I27" s="26">
        <v>22.967032595959132</v>
      </c>
      <c r="J27" s="26">
        <v>-39.606837633691846</v>
      </c>
      <c r="K27" s="27">
        <v>-4184.8651339461494</v>
      </c>
      <c r="L27" s="26">
        <v>21.394277519893695</v>
      </c>
      <c r="M27" s="26">
        <v>-6.4543027107568234</v>
      </c>
      <c r="N27" s="26">
        <v>2.1002973262009714</v>
      </c>
    </row>
    <row r="28" spans="2:14" x14ac:dyDescent="0.3">
      <c r="B28" s="28" t="s">
        <v>56</v>
      </c>
      <c r="D28" s="26">
        <v>7.5721602807000004</v>
      </c>
      <c r="E28" s="26">
        <v>14.929432460056411</v>
      </c>
      <c r="F28" s="26">
        <v>18.206879967508431</v>
      </c>
      <c r="G28" s="26">
        <v>18.152727948810941</v>
      </c>
      <c r="H28" s="26">
        <v>26.824340427481797</v>
      </c>
      <c r="I28" s="26">
        <v>25.749244794063198</v>
      </c>
      <c r="J28" s="26">
        <v>-36.299600713323571</v>
      </c>
      <c r="K28" s="27">
        <v>-4793.8236074907663</v>
      </c>
      <c r="L28" s="26">
        <v>19.607819707917098</v>
      </c>
      <c r="M28" s="26">
        <v>-4.0079107865674004</v>
      </c>
      <c r="N28" s="26">
        <v>1.4691984188446798</v>
      </c>
    </row>
    <row r="29" spans="2:14" x14ac:dyDescent="0.3">
      <c r="B29" s="28" t="s">
        <v>57</v>
      </c>
      <c r="D29" s="26">
        <v>1.7039474369000001</v>
      </c>
      <c r="E29" s="26">
        <v>9.9458130803063671</v>
      </c>
      <c r="F29" s="26">
        <v>14.632674045221295</v>
      </c>
      <c r="G29" s="26">
        <v>15.731337723816305</v>
      </c>
      <c r="H29" s="26">
        <v>32.360872842431078</v>
      </c>
      <c r="I29" s="26">
        <v>33.495869600836322</v>
      </c>
      <c r="J29" s="26">
        <v>25.52973845939804</v>
      </c>
      <c r="K29" s="27">
        <v>14982.70304971638</v>
      </c>
      <c r="L29" s="26">
        <v>-13.790303448666252</v>
      </c>
      <c r="M29" s="26">
        <v>3.507311944061811</v>
      </c>
      <c r="N29" s="26">
        <v>-1.6780180438479126</v>
      </c>
    </row>
    <row r="30" spans="2:14" x14ac:dyDescent="0.3">
      <c r="B30" s="25" t="s">
        <v>58</v>
      </c>
      <c r="D30" s="26">
        <v>0.18920263310000002</v>
      </c>
      <c r="E30" s="26">
        <v>9.7609576287698978</v>
      </c>
      <c r="F30" s="26">
        <v>16.027380685034139</v>
      </c>
      <c r="G30" s="26">
        <v>17.049784933587038</v>
      </c>
      <c r="H30" s="26">
        <v>36.11660724259702</v>
      </c>
      <c r="I30" s="26">
        <v>36.990684940166332</v>
      </c>
      <c r="J30" s="26">
        <v>19.295405875853728</v>
      </c>
      <c r="K30" s="27">
        <v>101982.75552357377</v>
      </c>
      <c r="L30" s="26">
        <v>-10.42272730746474</v>
      </c>
      <c r="M30" s="26">
        <v>2.4201545059260203</v>
      </c>
      <c r="N30" s="26">
        <v>-1.3682393182976724</v>
      </c>
    </row>
    <row r="31" spans="2:14" ht="15.6" x14ac:dyDescent="0.3">
      <c r="B31" s="29"/>
      <c r="D31" s="24"/>
      <c r="E31" s="24"/>
      <c r="F31" s="24" t="s">
        <v>43</v>
      </c>
      <c r="G31" s="24"/>
      <c r="H31" s="24"/>
      <c r="I31" s="24"/>
      <c r="J31" s="24"/>
      <c r="K31" s="30"/>
      <c r="L31" s="30" t="s">
        <v>43</v>
      </c>
      <c r="M31" s="24"/>
      <c r="N31" s="24"/>
    </row>
    <row r="32" spans="2:14" x14ac:dyDescent="0.3">
      <c r="B32" s="39" t="s">
        <v>59</v>
      </c>
      <c r="C32" s="39"/>
      <c r="D32" s="39"/>
      <c r="E32" s="39"/>
      <c r="F32" s="39"/>
      <c r="G32" s="39"/>
      <c r="H32" s="91"/>
      <c r="I32" s="91"/>
      <c r="J32" s="40"/>
      <c r="K32" s="40" t="s">
        <v>43</v>
      </c>
      <c r="L32" s="92">
        <v>45637</v>
      </c>
      <c r="M32" s="92"/>
      <c r="N32" s="92"/>
    </row>
    <row r="33" spans="2:14" x14ac:dyDescent="0.3">
      <c r="B33" s="33" t="s">
        <v>60</v>
      </c>
      <c r="C33" s="33"/>
      <c r="D33" s="33"/>
      <c r="E33" s="33"/>
      <c r="F33" s="33"/>
      <c r="G33" s="33"/>
      <c r="H33" s="33"/>
      <c r="I33" s="33"/>
      <c r="J33" s="33"/>
      <c r="K33" s="34" t="s">
        <v>43</v>
      </c>
      <c r="L33" s="33"/>
      <c r="M33" s="33"/>
      <c r="N33" s="33"/>
    </row>
    <row r="34" spans="2:14" x14ac:dyDescent="0.3">
      <c r="B34" s="93" t="s">
        <v>71</v>
      </c>
      <c r="C34" s="93"/>
      <c r="D34" s="93"/>
      <c r="E34" s="93"/>
      <c r="F34" s="93"/>
      <c r="G34" s="93"/>
      <c r="H34" s="93"/>
      <c r="I34" s="93"/>
      <c r="J34" s="93"/>
      <c r="K34" s="93"/>
      <c r="L34" s="93"/>
      <c r="M34" s="93"/>
      <c r="N34" s="93"/>
    </row>
    <row r="35" spans="2:14" x14ac:dyDescent="0.3">
      <c r="B35" s="93"/>
      <c r="C35" s="93"/>
      <c r="D35" s="93"/>
      <c r="E35" s="93"/>
      <c r="F35" s="93"/>
      <c r="G35" s="93"/>
      <c r="H35" s="93"/>
      <c r="I35" s="93"/>
      <c r="J35" s="93"/>
      <c r="K35" s="93"/>
      <c r="L35" s="93"/>
      <c r="M35" s="93"/>
      <c r="N35" s="93"/>
    </row>
    <row r="36" spans="2:14" x14ac:dyDescent="0.3">
      <c r="B36" s="93"/>
      <c r="C36" s="93"/>
      <c r="D36" s="93"/>
      <c r="E36" s="93"/>
      <c r="F36" s="93"/>
      <c r="G36" s="93"/>
      <c r="H36" s="93"/>
      <c r="I36" s="93"/>
      <c r="J36" s="93"/>
      <c r="K36" s="93"/>
      <c r="L36" s="93"/>
      <c r="M36" s="93"/>
      <c r="N36" s="93"/>
    </row>
    <row r="37" spans="2:14" ht="51" customHeight="1" x14ac:dyDescent="0.3">
      <c r="B37" s="93"/>
      <c r="C37" s="93"/>
      <c r="D37" s="93"/>
      <c r="E37" s="93"/>
      <c r="F37" s="93"/>
      <c r="G37" s="93"/>
      <c r="H37" s="93"/>
      <c r="I37" s="93"/>
      <c r="J37" s="93"/>
      <c r="K37" s="93"/>
      <c r="L37" s="93"/>
      <c r="M37" s="93"/>
      <c r="N37" s="93"/>
    </row>
    <row r="38" spans="2:14" ht="16.8" customHeight="1" x14ac:dyDescent="0.3">
      <c r="B38" s="54" t="s">
        <v>62</v>
      </c>
      <c r="C38" s="54"/>
      <c r="D38" s="54"/>
      <c r="E38" s="54"/>
      <c r="F38" s="54"/>
      <c r="G38" s="54"/>
      <c r="H38" s="54"/>
      <c r="I38" s="54"/>
      <c r="J38" s="54"/>
      <c r="K38" s="54"/>
      <c r="L38" s="54"/>
      <c r="M38" s="54"/>
      <c r="N38" s="54"/>
    </row>
    <row r="39" spans="2:14" x14ac:dyDescent="0.3">
      <c r="B39" s="54"/>
      <c r="C39" s="54"/>
      <c r="D39" s="54"/>
      <c r="E39" s="54"/>
      <c r="F39" s="54"/>
      <c r="G39" s="54"/>
      <c r="H39" s="54"/>
      <c r="I39" s="54"/>
      <c r="J39" s="54"/>
      <c r="K39" s="54"/>
      <c r="L39" s="54"/>
      <c r="M39" s="54"/>
      <c r="N39" s="54"/>
    </row>
    <row r="40" spans="2:14" x14ac:dyDescent="0.3">
      <c r="B40" s="54"/>
      <c r="C40" s="54"/>
      <c r="D40" s="54"/>
      <c r="E40" s="54"/>
      <c r="F40" s="54"/>
      <c r="G40" s="54"/>
      <c r="H40" s="54"/>
      <c r="I40" s="54"/>
      <c r="J40" s="54"/>
      <c r="K40" s="54"/>
      <c r="L40" s="54"/>
      <c r="M40" s="54"/>
      <c r="N40" s="54"/>
    </row>
    <row r="41" spans="2:14" x14ac:dyDescent="0.3">
      <c r="B41" s="54"/>
      <c r="C41" s="54"/>
      <c r="D41" s="54"/>
      <c r="E41" s="54"/>
      <c r="F41" s="54"/>
      <c r="G41" s="54"/>
      <c r="H41" s="54"/>
      <c r="I41" s="54"/>
      <c r="J41" s="54"/>
      <c r="K41" s="54"/>
      <c r="L41" s="54"/>
      <c r="M41" s="54"/>
      <c r="N41" s="54"/>
    </row>
    <row r="42" spans="2:14" ht="9.6" customHeight="1" x14ac:dyDescent="0.3">
      <c r="B42" s="54"/>
      <c r="C42" s="54"/>
      <c r="D42" s="54"/>
      <c r="E42" s="54"/>
      <c r="F42" s="54"/>
      <c r="G42" s="54"/>
      <c r="H42" s="54"/>
      <c r="I42" s="54"/>
      <c r="J42" s="54"/>
      <c r="K42" s="54"/>
      <c r="L42" s="54"/>
      <c r="M42" s="54"/>
      <c r="N42" s="54"/>
    </row>
    <row r="43" spans="2:14" ht="7.8" customHeight="1" x14ac:dyDescent="0.3">
      <c r="B43" s="54" t="s">
        <v>63</v>
      </c>
      <c r="C43" s="54"/>
      <c r="D43" s="54"/>
      <c r="E43" s="54"/>
      <c r="F43" s="54"/>
      <c r="G43" s="54"/>
      <c r="H43" s="54"/>
      <c r="I43" s="54"/>
      <c r="J43" s="54"/>
      <c r="K43" s="54"/>
      <c r="L43" s="54"/>
      <c r="M43" s="54"/>
      <c r="N43" s="54"/>
    </row>
    <row r="44" spans="2:14" x14ac:dyDescent="0.3">
      <c r="B44" s="54"/>
      <c r="C44" s="54"/>
      <c r="D44" s="54"/>
      <c r="E44" s="54"/>
      <c r="F44" s="54"/>
      <c r="G44" s="54"/>
      <c r="H44" s="54"/>
      <c r="I44" s="54"/>
      <c r="J44" s="54"/>
      <c r="K44" s="54"/>
      <c r="L44" s="54"/>
      <c r="M44" s="54"/>
      <c r="N44" s="54"/>
    </row>
    <row r="45" spans="2:14" x14ac:dyDescent="0.3">
      <c r="B45" s="54"/>
      <c r="C45" s="54"/>
      <c r="D45" s="54"/>
      <c r="E45" s="54"/>
      <c r="F45" s="54"/>
      <c r="G45" s="54"/>
      <c r="H45" s="54"/>
      <c r="I45" s="54"/>
      <c r="J45" s="54"/>
      <c r="K45" s="54"/>
      <c r="L45" s="54"/>
      <c r="M45" s="54"/>
      <c r="N45" s="54"/>
    </row>
    <row r="46" spans="2:14" x14ac:dyDescent="0.3">
      <c r="B46" s="54"/>
      <c r="C46" s="54"/>
      <c r="D46" s="54"/>
      <c r="E46" s="54"/>
      <c r="F46" s="54"/>
      <c r="G46" s="54"/>
      <c r="H46" s="54"/>
      <c r="I46" s="54"/>
      <c r="J46" s="54"/>
      <c r="K46" s="54"/>
      <c r="L46" s="54"/>
      <c r="M46" s="54"/>
      <c r="N46" s="54"/>
    </row>
    <row r="47" spans="2:14" x14ac:dyDescent="0.3">
      <c r="B47" s="54"/>
      <c r="C47" s="54"/>
      <c r="D47" s="54"/>
      <c r="E47" s="54"/>
      <c r="F47" s="54"/>
      <c r="G47" s="54"/>
      <c r="H47" s="54"/>
      <c r="I47" s="54"/>
      <c r="J47" s="54"/>
      <c r="K47" s="54"/>
      <c r="L47" s="54"/>
      <c r="M47" s="54"/>
      <c r="N47" s="54"/>
    </row>
    <row r="48" spans="2:14" x14ac:dyDescent="0.3">
      <c r="B48" s="54"/>
      <c r="C48" s="54"/>
      <c r="D48" s="54"/>
      <c r="E48" s="54"/>
      <c r="F48" s="54"/>
      <c r="G48" s="54"/>
      <c r="H48" s="54"/>
      <c r="I48" s="54"/>
      <c r="J48" s="54"/>
      <c r="K48" s="54"/>
      <c r="L48" s="54"/>
      <c r="M48" s="54"/>
      <c r="N48" s="54"/>
    </row>
    <row r="49" spans="2:14" x14ac:dyDescent="0.3">
      <c r="B49" s="54" t="s">
        <v>64</v>
      </c>
      <c r="C49" s="54"/>
      <c r="D49" s="54"/>
      <c r="E49" s="54"/>
      <c r="F49" s="54"/>
      <c r="G49" s="54"/>
      <c r="H49" s="54"/>
      <c r="I49" s="54"/>
      <c r="J49" s="54"/>
      <c r="K49" s="54"/>
      <c r="L49" s="54"/>
      <c r="M49" s="54"/>
      <c r="N49" s="54"/>
    </row>
    <row r="50" spans="2:14" x14ac:dyDescent="0.3">
      <c r="B50" s="54"/>
      <c r="C50" s="54"/>
      <c r="D50" s="54"/>
      <c r="E50" s="54"/>
      <c r="F50" s="54"/>
      <c r="G50" s="54"/>
      <c r="H50" s="54"/>
      <c r="I50" s="54"/>
      <c r="J50" s="54"/>
      <c r="K50" s="54"/>
      <c r="L50" s="54"/>
      <c r="M50" s="54"/>
      <c r="N50" s="54"/>
    </row>
    <row r="51" spans="2:14" x14ac:dyDescent="0.3">
      <c r="B51" s="88" t="s">
        <v>65</v>
      </c>
      <c r="C51" s="88"/>
      <c r="D51" s="88"/>
      <c r="E51" s="88"/>
      <c r="F51" s="88"/>
      <c r="G51" s="88"/>
      <c r="H51" s="88"/>
      <c r="I51" s="88"/>
      <c r="J51" s="88"/>
      <c r="K51" s="88"/>
      <c r="L51" s="88"/>
      <c r="M51" s="88"/>
      <c r="N51" s="88"/>
    </row>
    <row r="52" spans="2:14" x14ac:dyDescent="0.3">
      <c r="B52" s="88"/>
      <c r="C52" s="88"/>
      <c r="D52" s="88"/>
      <c r="E52" s="88"/>
      <c r="F52" s="88"/>
      <c r="G52" s="88"/>
      <c r="H52" s="88"/>
      <c r="I52" s="88"/>
      <c r="J52" s="88"/>
      <c r="K52" s="88"/>
      <c r="L52" s="88"/>
      <c r="M52" s="88"/>
      <c r="N52" s="88"/>
    </row>
    <row r="53" spans="2:14" x14ac:dyDescent="0.3">
      <c r="B53" s="89" t="s">
        <v>66</v>
      </c>
      <c r="C53" s="89"/>
      <c r="D53" s="89"/>
      <c r="E53" s="89"/>
      <c r="F53" s="89"/>
      <c r="G53" s="89"/>
      <c r="H53" s="89"/>
      <c r="I53" s="89"/>
      <c r="J53" s="89"/>
      <c r="K53" s="89"/>
      <c r="L53" s="89"/>
      <c r="M53" s="89"/>
      <c r="N53" s="89"/>
    </row>
    <row r="54" spans="2:14" x14ac:dyDescent="0.3">
      <c r="B54" s="89"/>
      <c r="C54" s="89"/>
      <c r="D54" s="89"/>
      <c r="E54" s="89"/>
      <c r="F54" s="89"/>
      <c r="G54" s="89"/>
      <c r="H54" s="89"/>
      <c r="I54" s="89"/>
      <c r="J54" s="89"/>
      <c r="K54" s="89"/>
      <c r="L54" s="89"/>
      <c r="M54" s="89"/>
      <c r="N54" s="89"/>
    </row>
    <row r="55" spans="2:14" x14ac:dyDescent="0.3">
      <c r="B55" s="38"/>
      <c r="C55" s="38"/>
      <c r="D55" s="38"/>
      <c r="E55" s="38"/>
      <c r="F55" s="38"/>
      <c r="G55" s="38"/>
      <c r="H55" s="38"/>
      <c r="I55" s="38"/>
      <c r="J55" s="38"/>
      <c r="K55" s="38"/>
    </row>
    <row r="56" spans="2:14" x14ac:dyDescent="0.3">
      <c r="B56" s="38"/>
      <c r="C56" s="38"/>
      <c r="D56" s="38"/>
      <c r="E56" s="38"/>
      <c r="F56" s="38"/>
      <c r="G56" s="38"/>
      <c r="H56" s="38"/>
      <c r="I56" s="38"/>
      <c r="J56" s="38"/>
      <c r="K56" s="38"/>
      <c r="L56" s="38"/>
      <c r="M56" s="38"/>
      <c r="N56" s="38"/>
    </row>
    <row r="57" spans="2:14" x14ac:dyDescent="0.3">
      <c r="B57" s="38"/>
      <c r="C57" s="38"/>
      <c r="D57" s="38"/>
      <c r="E57" s="38"/>
      <c r="F57" s="38"/>
      <c r="G57" s="38"/>
      <c r="H57" s="38"/>
      <c r="I57" s="38"/>
      <c r="J57" s="38"/>
      <c r="K57" s="38"/>
      <c r="L57" s="38"/>
      <c r="M57" s="38"/>
      <c r="N57" s="38"/>
    </row>
    <row r="58" spans="2:14" x14ac:dyDescent="0.3">
      <c r="B58" s="38"/>
      <c r="C58" s="38"/>
      <c r="D58" s="38"/>
      <c r="E58" s="38"/>
      <c r="F58" s="38"/>
      <c r="G58" s="38"/>
      <c r="H58" s="38"/>
      <c r="I58" s="38"/>
      <c r="J58" s="38"/>
      <c r="K58" s="38"/>
      <c r="L58" s="38"/>
      <c r="M58" s="38"/>
      <c r="N58" s="38"/>
    </row>
  </sheetData>
  <mergeCells count="25">
    <mergeCell ref="B4:N4"/>
    <mergeCell ref="B5:N5"/>
    <mergeCell ref="B7:B11"/>
    <mergeCell ref="D7:D10"/>
    <mergeCell ref="E7:E10"/>
    <mergeCell ref="F7:G8"/>
    <mergeCell ref="H7:I8"/>
    <mergeCell ref="J7:M8"/>
    <mergeCell ref="N7:N10"/>
    <mergeCell ref="F9:F10"/>
    <mergeCell ref="B49:N50"/>
    <mergeCell ref="B51:N52"/>
    <mergeCell ref="B53:N54"/>
    <mergeCell ref="M9:M10"/>
    <mergeCell ref="H32:I32"/>
    <mergeCell ref="L32:N32"/>
    <mergeCell ref="B34:N37"/>
    <mergeCell ref="B38:N42"/>
    <mergeCell ref="B43:N48"/>
    <mergeCell ref="G9:G10"/>
    <mergeCell ref="H9:H10"/>
    <mergeCell ref="I9:I10"/>
    <mergeCell ref="J9:J10"/>
    <mergeCell ref="K9:K10"/>
    <mergeCell ref="L9:L10"/>
  </mergeCells>
  <pageMargins left="0.25" right="0.25"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66BD9-5641-4099-9970-B5DCA05944F2}">
  <dimension ref="B1:N57"/>
  <sheetViews>
    <sheetView workbookViewId="0">
      <selection activeCell="B2" sqref="B2:N4"/>
    </sheetView>
  </sheetViews>
  <sheetFormatPr defaultRowHeight="14.4" x14ac:dyDescent="0.3"/>
  <cols>
    <col min="1" max="1" width="8.88671875" style="16"/>
    <col min="2" max="2" width="15.109375" style="16" customWidth="1"/>
    <col min="3" max="3" width="1.21875" style="16" customWidth="1"/>
    <col min="4" max="14" width="11.6640625" style="16" customWidth="1"/>
    <col min="15" max="16384" width="8.88671875" style="16"/>
  </cols>
  <sheetData>
    <row r="1" spans="2:14" x14ac:dyDescent="0.3">
      <c r="B1" s="36"/>
      <c r="C1" s="36"/>
      <c r="D1" s="36"/>
      <c r="E1" s="36"/>
      <c r="F1" s="36"/>
      <c r="G1" s="36"/>
      <c r="H1" s="36"/>
      <c r="I1" s="36"/>
      <c r="J1" s="36"/>
      <c r="K1" s="36"/>
      <c r="L1" s="36"/>
      <c r="M1" s="36"/>
      <c r="N1" s="36"/>
    </row>
    <row r="2" spans="2:14" x14ac:dyDescent="0.3">
      <c r="B2" s="113" t="s">
        <v>72</v>
      </c>
      <c r="C2" s="113"/>
      <c r="D2" s="113"/>
      <c r="E2" s="113"/>
      <c r="F2" s="113"/>
      <c r="G2" s="113"/>
      <c r="H2" s="113"/>
      <c r="I2" s="113"/>
      <c r="J2" s="113"/>
      <c r="K2" s="113"/>
      <c r="L2" s="113"/>
      <c r="M2" s="113"/>
      <c r="N2" s="113"/>
    </row>
    <row r="3" spans="2:14" x14ac:dyDescent="0.3">
      <c r="B3" s="113"/>
      <c r="C3" s="113"/>
      <c r="D3" s="113"/>
      <c r="E3" s="113"/>
      <c r="F3" s="113"/>
      <c r="G3" s="113"/>
      <c r="H3" s="113"/>
      <c r="I3" s="113"/>
      <c r="J3" s="113"/>
      <c r="K3" s="113"/>
      <c r="L3" s="113"/>
      <c r="M3" s="113"/>
      <c r="N3" s="113"/>
    </row>
    <row r="4" spans="2:14" x14ac:dyDescent="0.3">
      <c r="B4" s="113"/>
      <c r="C4" s="113"/>
      <c r="D4" s="113"/>
      <c r="E4" s="113"/>
      <c r="F4" s="113"/>
      <c r="G4" s="113"/>
      <c r="H4" s="113"/>
      <c r="I4" s="113"/>
      <c r="J4" s="113"/>
      <c r="K4" s="113"/>
      <c r="L4" s="113"/>
      <c r="M4" s="113"/>
      <c r="N4" s="113"/>
    </row>
    <row r="5" spans="2:14" x14ac:dyDescent="0.3">
      <c r="B5" s="67" t="s">
        <v>25</v>
      </c>
      <c r="C5" s="67"/>
      <c r="D5" s="67"/>
      <c r="E5" s="67"/>
      <c r="F5" s="67"/>
      <c r="G5" s="67"/>
      <c r="H5" s="67"/>
      <c r="I5" s="67"/>
      <c r="J5" s="67"/>
      <c r="K5" s="67"/>
      <c r="L5" s="67"/>
      <c r="M5" s="67"/>
      <c r="N5" s="67"/>
    </row>
    <row r="7" spans="2:14" x14ac:dyDescent="0.3">
      <c r="B7" s="114" t="s">
        <v>26</v>
      </c>
      <c r="C7" s="17"/>
      <c r="D7" s="114" t="s">
        <v>27</v>
      </c>
      <c r="E7" s="114" t="s">
        <v>28</v>
      </c>
      <c r="F7" s="115" t="s">
        <v>29</v>
      </c>
      <c r="G7" s="116"/>
      <c r="H7" s="117" t="s">
        <v>30</v>
      </c>
      <c r="I7" s="118"/>
      <c r="J7" s="119" t="s">
        <v>31</v>
      </c>
      <c r="K7" s="120"/>
      <c r="L7" s="120"/>
      <c r="M7" s="121"/>
      <c r="N7" s="122" t="s">
        <v>32</v>
      </c>
    </row>
    <row r="8" spans="2:14" x14ac:dyDescent="0.3">
      <c r="B8" s="69"/>
      <c r="C8" s="17"/>
      <c r="D8" s="69"/>
      <c r="E8" s="69"/>
      <c r="F8" s="73"/>
      <c r="G8" s="74"/>
      <c r="H8" s="77"/>
      <c r="I8" s="78"/>
      <c r="J8" s="82"/>
      <c r="K8" s="83"/>
      <c r="L8" s="83"/>
      <c r="M8" s="84"/>
      <c r="N8" s="86"/>
    </row>
    <row r="9" spans="2:14" ht="24.6" customHeight="1" x14ac:dyDescent="0.3">
      <c r="B9" s="69"/>
      <c r="C9" s="17"/>
      <c r="D9" s="69"/>
      <c r="E9" s="69"/>
      <c r="F9" s="110" t="s">
        <v>69</v>
      </c>
      <c r="G9" s="110" t="s">
        <v>34</v>
      </c>
      <c r="H9" s="110" t="s">
        <v>69</v>
      </c>
      <c r="I9" s="110" t="s">
        <v>34</v>
      </c>
      <c r="J9" s="58" t="s">
        <v>35</v>
      </c>
      <c r="K9" s="111" t="s">
        <v>36</v>
      </c>
      <c r="L9" s="112" t="s">
        <v>37</v>
      </c>
      <c r="M9" s="107" t="s">
        <v>73</v>
      </c>
      <c r="N9" s="86"/>
    </row>
    <row r="10" spans="2:14" x14ac:dyDescent="0.3">
      <c r="B10" s="69"/>
      <c r="C10" s="17"/>
      <c r="D10" s="69"/>
      <c r="E10" s="69"/>
      <c r="F10" s="57"/>
      <c r="G10" s="57"/>
      <c r="H10" s="57"/>
      <c r="I10" s="57"/>
      <c r="J10" s="57"/>
      <c r="K10" s="60"/>
      <c r="L10" s="62"/>
      <c r="M10" s="57"/>
      <c r="N10" s="86"/>
    </row>
    <row r="11" spans="2:14" x14ac:dyDescent="0.3">
      <c r="B11" s="70"/>
      <c r="C11" s="18"/>
      <c r="D11" s="19" t="s">
        <v>39</v>
      </c>
      <c r="E11" s="20" t="s">
        <v>40</v>
      </c>
      <c r="F11" s="20" t="s">
        <v>40</v>
      </c>
      <c r="G11" s="20" t="s">
        <v>40</v>
      </c>
      <c r="H11" s="20" t="s">
        <v>40</v>
      </c>
      <c r="I11" s="20" t="s">
        <v>40</v>
      </c>
      <c r="J11" s="21" t="s">
        <v>41</v>
      </c>
      <c r="K11" s="21" t="s">
        <v>42</v>
      </c>
      <c r="L11" s="21" t="s">
        <v>40</v>
      </c>
      <c r="M11" s="22" t="s">
        <v>40</v>
      </c>
      <c r="N11" s="23" t="s">
        <v>40</v>
      </c>
    </row>
    <row r="13" spans="2:14" ht="16.2" x14ac:dyDescent="0.3">
      <c r="B13" s="25" t="s">
        <v>44</v>
      </c>
      <c r="D13" s="26">
        <v>17.870397318600002</v>
      </c>
      <c r="E13" s="26">
        <v>0.47821547222302585</v>
      </c>
      <c r="F13" s="26">
        <v>5.9867260250015086E-4</v>
      </c>
      <c r="G13" s="26">
        <v>6.2420253357460835E-4</v>
      </c>
      <c r="H13" s="26">
        <v>2.6511338560969749E-2</v>
      </c>
      <c r="I13" s="26">
        <v>2.6505145696404796E-2</v>
      </c>
      <c r="J13" s="26">
        <v>-6.6977148999285414E-6</v>
      </c>
      <c r="K13" s="27">
        <v>-3.7479384372486087E-4</v>
      </c>
      <c r="L13" s="26">
        <v>3.4005780254452576E-6</v>
      </c>
      <c r="M13" s="26">
        <v>-2.3359305493810507E-2</v>
      </c>
      <c r="N13" s="26">
        <v>6.2010616702877582E-6</v>
      </c>
    </row>
    <row r="14" spans="2:14" x14ac:dyDescent="0.3">
      <c r="B14" s="28" t="s">
        <v>45</v>
      </c>
      <c r="D14" s="26">
        <v>18.929208686299997</v>
      </c>
      <c r="E14" s="26">
        <v>1.9728109916184802</v>
      </c>
      <c r="F14" s="26">
        <v>-0.42991779406619374</v>
      </c>
      <c r="G14" s="26">
        <v>-0.44839368051565726</v>
      </c>
      <c r="H14" s="26">
        <v>-4.6149376425045094</v>
      </c>
      <c r="I14" s="26">
        <v>-4.6153250828671757</v>
      </c>
      <c r="J14" s="26">
        <v>-1.7286289941002906E-3</v>
      </c>
      <c r="K14" s="27">
        <v>-9.1320721470590824E-2</v>
      </c>
      <c r="L14" s="26">
        <v>8.7766318204253587E-4</v>
      </c>
      <c r="M14" s="26">
        <v>8.3953542318377563E-3</v>
      </c>
      <c r="N14" s="26">
        <v>3.7405844543386615E-4</v>
      </c>
    </row>
    <row r="15" spans="2:14" x14ac:dyDescent="0.3">
      <c r="B15" s="28" t="s">
        <v>46</v>
      </c>
      <c r="D15" s="26">
        <v>18.928838953499998</v>
      </c>
      <c r="E15" s="26">
        <v>2.9499002612069845</v>
      </c>
      <c r="F15" s="26">
        <v>0.40134860911250964</v>
      </c>
      <c r="G15" s="26">
        <v>0.41837755958508122</v>
      </c>
      <c r="H15" s="26">
        <v>2.8812459039821743</v>
      </c>
      <c r="I15" s="26">
        <v>2.8799791388992753</v>
      </c>
      <c r="J15" s="26">
        <v>-8.4511316653006364E-3</v>
      </c>
      <c r="K15" s="27">
        <v>-0.44646857031545495</v>
      </c>
      <c r="L15" s="26">
        <v>4.2908265073320073E-3</v>
      </c>
      <c r="M15" s="26">
        <v>-4.3965878828600709E-2</v>
      </c>
      <c r="N15" s="26">
        <v>1.3205220573134211E-3</v>
      </c>
    </row>
    <row r="16" spans="2:14" x14ac:dyDescent="0.3">
      <c r="B16" s="28" t="s">
        <v>47</v>
      </c>
      <c r="D16" s="26">
        <v>18.929559107099998</v>
      </c>
      <c r="E16" s="26">
        <v>3.888675300648802</v>
      </c>
      <c r="F16" s="26">
        <v>1.441241947198584</v>
      </c>
      <c r="G16" s="26">
        <v>1.502975402659144</v>
      </c>
      <c r="H16" s="26">
        <v>7.8487610503813237</v>
      </c>
      <c r="I16" s="26">
        <v>7.8483521882784677</v>
      </c>
      <c r="J16" s="26">
        <v>-3.5957541568059242E-3</v>
      </c>
      <c r="K16" s="27">
        <v>-0.18995445886836571</v>
      </c>
      <c r="L16" s="26">
        <v>1.8256439327789429E-3</v>
      </c>
      <c r="M16" s="26">
        <v>-5.2092565977272711E-3</v>
      </c>
      <c r="N16" s="26">
        <v>4.4815547847141987E-4</v>
      </c>
    </row>
    <row r="17" spans="2:14" x14ac:dyDescent="0.3">
      <c r="B17" s="28" t="s">
        <v>48</v>
      </c>
      <c r="D17" s="26">
        <v>18.929965666200001</v>
      </c>
      <c r="E17" s="26">
        <v>5.0349695342327729</v>
      </c>
      <c r="F17" s="26">
        <v>2.4820488770422826</v>
      </c>
      <c r="G17" s="26">
        <v>2.5884749143589394</v>
      </c>
      <c r="H17" s="26">
        <v>10.439492288906978</v>
      </c>
      <c r="I17" s="26">
        <v>10.439396800156175</v>
      </c>
      <c r="J17" s="26">
        <v>-1.0873278466024202E-3</v>
      </c>
      <c r="K17" s="27">
        <v>-5.7439504422550303E-2</v>
      </c>
      <c r="L17" s="26">
        <v>5.5206040222021866E-4</v>
      </c>
      <c r="M17" s="26">
        <v>-9.1468768939968195E-4</v>
      </c>
      <c r="N17" s="26">
        <v>1.0766581401837733E-4</v>
      </c>
    </row>
    <row r="18" spans="2:14" x14ac:dyDescent="0.3">
      <c r="B18" s="28" t="s">
        <v>49</v>
      </c>
      <c r="D18" s="26">
        <v>18.930277853</v>
      </c>
      <c r="E18" s="26">
        <v>6.5181671937546666</v>
      </c>
      <c r="F18" s="26">
        <v>3.7780759662537475</v>
      </c>
      <c r="G18" s="26">
        <v>3.9400974017645183</v>
      </c>
      <c r="H18" s="26">
        <v>12.274705620339263</v>
      </c>
      <c r="I18" s="26">
        <v>12.27466798620673</v>
      </c>
      <c r="J18" s="26">
        <v>-5.5477752367733045E-4</v>
      </c>
      <c r="K18" s="27">
        <v>-2.9306359261357138E-2</v>
      </c>
      <c r="L18" s="26">
        <v>2.8167282188260864E-4</v>
      </c>
      <c r="M18" s="26">
        <v>-3.0659906394618218E-4</v>
      </c>
      <c r="N18" s="26">
        <v>4.3399082662067704E-5</v>
      </c>
    </row>
    <row r="19" spans="2:14" x14ac:dyDescent="0.3">
      <c r="B19" s="28" t="s">
        <v>50</v>
      </c>
      <c r="D19" s="26">
        <v>18.928609809500003</v>
      </c>
      <c r="E19" s="26">
        <v>8.385155192234075</v>
      </c>
      <c r="F19" s="26">
        <v>5.8351983718660669</v>
      </c>
      <c r="G19" s="26">
        <v>6.0854395265164598</v>
      </c>
      <c r="H19" s="26">
        <v>14.737045191148859</v>
      </c>
      <c r="I19" s="26">
        <v>14.737001850622299</v>
      </c>
      <c r="J19" s="26">
        <v>-8.2189575984375552E-4</v>
      </c>
      <c r="K19" s="27">
        <v>-4.3420820024049393E-2</v>
      </c>
      <c r="L19" s="26">
        <v>4.1729465972956348E-4</v>
      </c>
      <c r="M19" s="26">
        <v>-2.940923773932624E-4</v>
      </c>
      <c r="N19" s="26">
        <v>5.1603196507055311E-5</v>
      </c>
    </row>
    <row r="20" spans="2:14" x14ac:dyDescent="0.3">
      <c r="B20" s="28" t="s">
        <v>51</v>
      </c>
      <c r="D20" s="26">
        <v>18.930528794200001</v>
      </c>
      <c r="E20" s="26">
        <v>10.941571573346106</v>
      </c>
      <c r="F20" s="26">
        <v>8.9150257119131542</v>
      </c>
      <c r="G20" s="26">
        <v>9.2929491643276965</v>
      </c>
      <c r="H20" s="26">
        <v>17.254754712171597</v>
      </c>
      <c r="I20" s="26">
        <v>17.246546662305466</v>
      </c>
      <c r="J20" s="26">
        <v>-0.20310992388671731</v>
      </c>
      <c r="K20" s="27">
        <v>-10.729226113797033</v>
      </c>
      <c r="L20" s="26">
        <v>0.10312340167336755</v>
      </c>
      <c r="M20" s="26">
        <v>-4.7569785853525247E-2</v>
      </c>
      <c r="N20" s="26">
        <v>1.0091326104534252E-2</v>
      </c>
    </row>
    <row r="21" spans="2:14" x14ac:dyDescent="0.3">
      <c r="B21" s="28" t="s">
        <v>52</v>
      </c>
      <c r="D21" s="26">
        <v>18.928635116399995</v>
      </c>
      <c r="E21" s="26">
        <v>15.203706374972302</v>
      </c>
      <c r="F21" s="26">
        <v>14.476864499867023</v>
      </c>
      <c r="G21" s="26">
        <v>15.096665244418341</v>
      </c>
      <c r="H21" s="26">
        <v>20.164661284006225</v>
      </c>
      <c r="I21" s="26">
        <v>20.163217896675352</v>
      </c>
      <c r="J21" s="26">
        <v>-4.9629947318928315E-2</v>
      </c>
      <c r="K21" s="27">
        <v>-2.6219506590799218</v>
      </c>
      <c r="L21" s="26">
        <v>2.5198222196432106E-2</v>
      </c>
      <c r="M21" s="26">
        <v>-7.1580043450500145E-3</v>
      </c>
      <c r="N21" s="26">
        <v>1.8410327677891693E-3</v>
      </c>
    </row>
    <row r="22" spans="2:14" x14ac:dyDescent="0.3">
      <c r="B22" s="28" t="s">
        <v>53</v>
      </c>
      <c r="D22" s="26">
        <v>18.9296147825</v>
      </c>
      <c r="E22" s="26">
        <v>45.68788353826281</v>
      </c>
      <c r="F22" s="26">
        <v>62.91965835414657</v>
      </c>
      <c r="G22" s="26">
        <v>61.341254711599966</v>
      </c>
      <c r="H22" s="26">
        <v>29.164276773399365</v>
      </c>
      <c r="I22" s="26">
        <v>27.263393187003093</v>
      </c>
      <c r="J22" s="26">
        <v>-196.41199748304206</v>
      </c>
      <c r="K22" s="27">
        <v>-10375.910959615539</v>
      </c>
      <c r="L22" s="26">
        <v>99.722716262791081</v>
      </c>
      <c r="M22" s="26">
        <v>-6.5178492206947629</v>
      </c>
      <c r="N22" s="26">
        <v>2.6949540215008465</v>
      </c>
    </row>
    <row r="23" spans="2:14" x14ac:dyDescent="0.3">
      <c r="B23" s="28"/>
      <c r="D23" s="26"/>
      <c r="E23" s="26"/>
      <c r="F23" s="26"/>
      <c r="G23" s="26"/>
      <c r="H23" s="26"/>
      <c r="I23" s="26"/>
      <c r="J23" s="26"/>
      <c r="K23" s="27"/>
      <c r="L23" s="26"/>
      <c r="M23" s="26"/>
      <c r="N23" s="26"/>
    </row>
    <row r="24" spans="2:14" ht="16.2" x14ac:dyDescent="0.3">
      <c r="B24" s="25" t="s">
        <v>54</v>
      </c>
      <c r="D24" s="26">
        <v>189.29540956240001</v>
      </c>
      <c r="E24" s="26">
        <v>100</v>
      </c>
      <c r="F24" s="26">
        <v>100</v>
      </c>
      <c r="G24" s="26">
        <v>100</v>
      </c>
      <c r="H24" s="26">
        <v>21.177071134127054</v>
      </c>
      <c r="I24" s="26">
        <v>20.306182823321254</v>
      </c>
      <c r="J24" s="26">
        <v>-196.95813034760673</v>
      </c>
      <c r="K24" s="27">
        <v>-1040.4802250774114</v>
      </c>
      <c r="L24" s="26">
        <v>100</v>
      </c>
      <c r="M24" s="26">
        <v>-4.1124115100239544</v>
      </c>
      <c r="N24" s="26">
        <v>1.1164612264129508</v>
      </c>
    </row>
    <row r="25" spans="2:14" x14ac:dyDescent="0.3">
      <c r="B25" s="28"/>
      <c r="D25" s="26"/>
      <c r="E25" s="26"/>
      <c r="F25" s="26"/>
      <c r="G25" s="26"/>
      <c r="H25" s="26"/>
      <c r="I25" s="26"/>
      <c r="J25" s="26"/>
      <c r="K25" s="27"/>
      <c r="L25" s="26"/>
      <c r="M25" s="26"/>
      <c r="N25" s="26"/>
    </row>
    <row r="26" spans="2:14" x14ac:dyDescent="0.3">
      <c r="B26" s="28" t="s">
        <v>55</v>
      </c>
      <c r="D26" s="26">
        <v>9.4643044318000005</v>
      </c>
      <c r="E26" s="26">
        <v>11.051680369130134</v>
      </c>
      <c r="F26" s="26">
        <v>11.985807747932299</v>
      </c>
      <c r="G26" s="26">
        <v>12.492586641854251</v>
      </c>
      <c r="H26" s="26">
        <v>22.967032595959132</v>
      </c>
      <c r="I26" s="26">
        <v>22.953681233330851</v>
      </c>
      <c r="J26" s="26">
        <v>-0.33370703267469071</v>
      </c>
      <c r="K26" s="27">
        <v>-35.259541266808505</v>
      </c>
      <c r="L26" s="26">
        <v>0.16943044295035656</v>
      </c>
      <c r="M26" s="26">
        <v>-5.8132728172425784E-2</v>
      </c>
      <c r="N26" s="26">
        <v>1.769603508725728E-2</v>
      </c>
    </row>
    <row r="27" spans="2:14" x14ac:dyDescent="0.3">
      <c r="B27" s="28" t="s">
        <v>56</v>
      </c>
      <c r="D27" s="26">
        <v>7.5721602807000004</v>
      </c>
      <c r="E27" s="26">
        <v>14.929432460056411</v>
      </c>
      <c r="F27" s="26">
        <v>18.152727948810941</v>
      </c>
      <c r="G27" s="26">
        <v>18.124153787922634</v>
      </c>
      <c r="H27" s="26">
        <v>25.749244794063198</v>
      </c>
      <c r="I27" s="26">
        <v>24.651464904658329</v>
      </c>
      <c r="J27" s="26">
        <v>-37.065513446279105</v>
      </c>
      <c r="K27" s="27">
        <v>-4894.9721178977234</v>
      </c>
      <c r="L27" s="26">
        <v>18.818981161561123</v>
      </c>
      <c r="M27" s="26">
        <v>-4.2633479085878809</v>
      </c>
      <c r="N27" s="26">
        <v>1.5001981476052844</v>
      </c>
    </row>
    <row r="28" spans="2:14" x14ac:dyDescent="0.3">
      <c r="B28" s="28" t="s">
        <v>57</v>
      </c>
      <c r="D28" s="26">
        <v>1.7039474369000001</v>
      </c>
      <c r="E28" s="26">
        <v>9.9458130803063671</v>
      </c>
      <c r="F28" s="26">
        <v>15.731337723816305</v>
      </c>
      <c r="G28" s="26">
        <v>14.658407156594617</v>
      </c>
      <c r="H28" s="26">
        <v>33.495869600836322</v>
      </c>
      <c r="I28" s="26">
        <v>29.927799086620482</v>
      </c>
      <c r="J28" s="26">
        <v>-80.257416030519295</v>
      </c>
      <c r="K28" s="27">
        <v>-47100.875468630657</v>
      </c>
      <c r="L28" s="26">
        <v>40.748465620015224</v>
      </c>
      <c r="M28" s="26">
        <v>-10.652270135798322</v>
      </c>
      <c r="N28" s="26">
        <v>5.2751575370034374</v>
      </c>
    </row>
    <row r="29" spans="2:14" x14ac:dyDescent="0.3">
      <c r="B29" s="25" t="s">
        <v>58</v>
      </c>
      <c r="D29" s="26">
        <v>0.18920263310000002</v>
      </c>
      <c r="E29" s="26">
        <v>9.7609576287698978</v>
      </c>
      <c r="F29" s="26">
        <v>17.049784933587038</v>
      </c>
      <c r="G29" s="26">
        <v>16.066107125228466</v>
      </c>
      <c r="H29" s="26">
        <v>36.990684940166332</v>
      </c>
      <c r="I29" s="26">
        <v>33.423084184114757</v>
      </c>
      <c r="J29" s="26">
        <v>-78.755360973569452</v>
      </c>
      <c r="K29" s="27">
        <v>-416248.75765838084</v>
      </c>
      <c r="L29" s="26">
        <v>39.985839038264629</v>
      </c>
      <c r="M29" s="26">
        <v>-9.6445923124221533</v>
      </c>
      <c r="N29" s="26">
        <v>5.5845511674677901</v>
      </c>
    </row>
    <row r="30" spans="2:14" ht="15.6" x14ac:dyDescent="0.3">
      <c r="B30" s="29"/>
      <c r="D30" s="24"/>
      <c r="E30" s="24"/>
      <c r="F30" s="24" t="s">
        <v>43</v>
      </c>
      <c r="G30" s="24"/>
      <c r="H30" s="24"/>
      <c r="I30" s="24"/>
      <c r="J30" s="24"/>
      <c r="K30" s="30"/>
      <c r="L30" s="30" t="s">
        <v>43</v>
      </c>
      <c r="M30" s="24"/>
      <c r="N30" s="24"/>
    </row>
    <row r="31" spans="2:14" x14ac:dyDescent="0.3">
      <c r="B31" s="41" t="s">
        <v>59</v>
      </c>
      <c r="C31" s="41"/>
      <c r="D31" s="41"/>
      <c r="E31" s="41"/>
      <c r="F31" s="41"/>
      <c r="G31" s="41"/>
      <c r="H31" s="108"/>
      <c r="I31" s="108"/>
      <c r="J31" s="42"/>
      <c r="K31" s="42" t="s">
        <v>43</v>
      </c>
      <c r="L31" s="109">
        <v>45637</v>
      </c>
      <c r="M31" s="109"/>
      <c r="N31" s="109"/>
    </row>
    <row r="32" spans="2:14" x14ac:dyDescent="0.3">
      <c r="B32" s="33" t="s">
        <v>60</v>
      </c>
      <c r="C32" s="33"/>
      <c r="D32" s="33"/>
      <c r="E32" s="33"/>
      <c r="F32" s="33"/>
      <c r="G32" s="33"/>
      <c r="H32" s="33"/>
      <c r="I32" s="33"/>
      <c r="J32" s="33"/>
      <c r="K32" s="34" t="s">
        <v>43</v>
      </c>
      <c r="L32" s="33"/>
      <c r="M32" s="33"/>
      <c r="N32" s="33"/>
    </row>
    <row r="33" spans="2:14" x14ac:dyDescent="0.3">
      <c r="B33" s="93" t="s">
        <v>71</v>
      </c>
      <c r="C33" s="93"/>
      <c r="D33" s="93"/>
      <c r="E33" s="93"/>
      <c r="F33" s="93"/>
      <c r="G33" s="93"/>
      <c r="H33" s="93"/>
      <c r="I33" s="93"/>
      <c r="J33" s="93"/>
      <c r="K33" s="93"/>
      <c r="L33" s="93"/>
      <c r="M33" s="93"/>
      <c r="N33" s="93"/>
    </row>
    <row r="34" spans="2:14" x14ac:dyDescent="0.3">
      <c r="B34" s="93"/>
      <c r="C34" s="93"/>
      <c r="D34" s="93"/>
      <c r="E34" s="93"/>
      <c r="F34" s="93"/>
      <c r="G34" s="93"/>
      <c r="H34" s="93"/>
      <c r="I34" s="93"/>
      <c r="J34" s="93"/>
      <c r="K34" s="93"/>
      <c r="L34" s="93"/>
      <c r="M34" s="93"/>
      <c r="N34" s="93"/>
    </row>
    <row r="35" spans="2:14" ht="13.8" customHeight="1" x14ac:dyDescent="0.3">
      <c r="B35" s="93"/>
      <c r="C35" s="93"/>
      <c r="D35" s="93"/>
      <c r="E35" s="93"/>
      <c r="F35" s="93"/>
      <c r="G35" s="93"/>
      <c r="H35" s="93"/>
      <c r="I35" s="93"/>
      <c r="J35" s="93"/>
      <c r="K35" s="93"/>
      <c r="L35" s="93"/>
      <c r="M35" s="93"/>
      <c r="N35" s="93"/>
    </row>
    <row r="36" spans="2:14" ht="48" customHeight="1" x14ac:dyDescent="0.3">
      <c r="B36" s="93"/>
      <c r="C36" s="93"/>
      <c r="D36" s="93"/>
      <c r="E36" s="93"/>
      <c r="F36" s="93"/>
      <c r="G36" s="93"/>
      <c r="H36" s="93"/>
      <c r="I36" s="93"/>
      <c r="J36" s="93"/>
      <c r="K36" s="93"/>
      <c r="L36" s="93"/>
      <c r="M36" s="93"/>
      <c r="N36" s="93"/>
    </row>
    <row r="37" spans="2:14" x14ac:dyDescent="0.3">
      <c r="B37" s="54" t="s">
        <v>62</v>
      </c>
      <c r="C37" s="54"/>
      <c r="D37" s="54"/>
      <c r="E37" s="54"/>
      <c r="F37" s="54"/>
      <c r="G37" s="54"/>
      <c r="H37" s="54"/>
      <c r="I37" s="54"/>
      <c r="J37" s="54"/>
      <c r="K37" s="54"/>
      <c r="L37" s="54"/>
      <c r="M37" s="54"/>
      <c r="N37" s="54"/>
    </row>
    <row r="38" spans="2:14" x14ac:dyDescent="0.3">
      <c r="B38" s="54"/>
      <c r="C38" s="54"/>
      <c r="D38" s="54"/>
      <c r="E38" s="54"/>
      <c r="F38" s="54"/>
      <c r="G38" s="54"/>
      <c r="H38" s="54"/>
      <c r="I38" s="54"/>
      <c r="J38" s="54"/>
      <c r="K38" s="54"/>
      <c r="L38" s="54"/>
      <c r="M38" s="54"/>
      <c r="N38" s="54"/>
    </row>
    <row r="39" spans="2:14" x14ac:dyDescent="0.3">
      <c r="B39" s="54"/>
      <c r="C39" s="54"/>
      <c r="D39" s="54"/>
      <c r="E39" s="54"/>
      <c r="F39" s="54"/>
      <c r="G39" s="54"/>
      <c r="H39" s="54"/>
      <c r="I39" s="54"/>
      <c r="J39" s="54"/>
      <c r="K39" s="54"/>
      <c r="L39" s="54"/>
      <c r="M39" s="54"/>
      <c r="N39" s="54"/>
    </row>
    <row r="40" spans="2:14" x14ac:dyDescent="0.3">
      <c r="B40" s="54"/>
      <c r="C40" s="54"/>
      <c r="D40" s="54"/>
      <c r="E40" s="54"/>
      <c r="F40" s="54"/>
      <c r="G40" s="54"/>
      <c r="H40" s="54"/>
      <c r="I40" s="54"/>
      <c r="J40" s="54"/>
      <c r="K40" s="54"/>
      <c r="L40" s="54"/>
      <c r="M40" s="54"/>
      <c r="N40" s="54"/>
    </row>
    <row r="41" spans="2:14" x14ac:dyDescent="0.3">
      <c r="B41" s="54"/>
      <c r="C41" s="54"/>
      <c r="D41" s="54"/>
      <c r="E41" s="54"/>
      <c r="F41" s="54"/>
      <c r="G41" s="54"/>
      <c r="H41" s="54"/>
      <c r="I41" s="54"/>
      <c r="J41" s="54"/>
      <c r="K41" s="54"/>
      <c r="L41" s="54"/>
      <c r="M41" s="54"/>
      <c r="N41" s="54"/>
    </row>
    <row r="42" spans="2:14" x14ac:dyDescent="0.3">
      <c r="B42" s="54" t="s">
        <v>63</v>
      </c>
      <c r="C42" s="54"/>
      <c r="D42" s="54"/>
      <c r="E42" s="54"/>
      <c r="F42" s="54"/>
      <c r="G42" s="54"/>
      <c r="H42" s="54"/>
      <c r="I42" s="54"/>
      <c r="J42" s="54"/>
      <c r="K42" s="54"/>
      <c r="L42" s="54"/>
      <c r="M42" s="54"/>
      <c r="N42" s="54"/>
    </row>
    <row r="43" spans="2:14" x14ac:dyDescent="0.3">
      <c r="B43" s="54"/>
      <c r="C43" s="54"/>
      <c r="D43" s="54"/>
      <c r="E43" s="54"/>
      <c r="F43" s="54"/>
      <c r="G43" s="54"/>
      <c r="H43" s="54"/>
      <c r="I43" s="54"/>
      <c r="J43" s="54"/>
      <c r="K43" s="54"/>
      <c r="L43" s="54"/>
      <c r="M43" s="54"/>
      <c r="N43" s="54"/>
    </row>
    <row r="44" spans="2:14" x14ac:dyDescent="0.3">
      <c r="B44" s="54"/>
      <c r="C44" s="54"/>
      <c r="D44" s="54"/>
      <c r="E44" s="54"/>
      <c r="F44" s="54"/>
      <c r="G44" s="54"/>
      <c r="H44" s="54"/>
      <c r="I44" s="54"/>
      <c r="J44" s="54"/>
      <c r="K44" s="54"/>
      <c r="L44" s="54"/>
      <c r="M44" s="54"/>
      <c r="N44" s="54"/>
    </row>
    <row r="45" spans="2:14" x14ac:dyDescent="0.3">
      <c r="B45" s="54"/>
      <c r="C45" s="54"/>
      <c r="D45" s="54"/>
      <c r="E45" s="54"/>
      <c r="F45" s="54"/>
      <c r="G45" s="54"/>
      <c r="H45" s="54"/>
      <c r="I45" s="54"/>
      <c r="J45" s="54"/>
      <c r="K45" s="54"/>
      <c r="L45" s="54"/>
      <c r="M45" s="54"/>
      <c r="N45" s="54"/>
    </row>
    <row r="46" spans="2:14" x14ac:dyDescent="0.3">
      <c r="B46" s="54"/>
      <c r="C46" s="54"/>
      <c r="D46" s="54"/>
      <c r="E46" s="54"/>
      <c r="F46" s="54"/>
      <c r="G46" s="54"/>
      <c r="H46" s="54"/>
      <c r="I46" s="54"/>
      <c r="J46" s="54"/>
      <c r="K46" s="54"/>
      <c r="L46" s="54"/>
      <c r="M46" s="54"/>
      <c r="N46" s="54"/>
    </row>
    <row r="47" spans="2:14" x14ac:dyDescent="0.3">
      <c r="B47" s="54"/>
      <c r="C47" s="54"/>
      <c r="D47" s="54"/>
      <c r="E47" s="54"/>
      <c r="F47" s="54"/>
      <c r="G47" s="54"/>
      <c r="H47" s="54"/>
      <c r="I47" s="54"/>
      <c r="J47" s="54"/>
      <c r="K47" s="54"/>
      <c r="L47" s="54"/>
      <c r="M47" s="54"/>
      <c r="N47" s="54"/>
    </row>
    <row r="48" spans="2:14" x14ac:dyDescent="0.3">
      <c r="B48" s="54" t="s">
        <v>64</v>
      </c>
      <c r="C48" s="54"/>
      <c r="D48" s="54"/>
      <c r="E48" s="54"/>
      <c r="F48" s="54"/>
      <c r="G48" s="54"/>
      <c r="H48" s="54"/>
      <c r="I48" s="54"/>
      <c r="J48" s="54"/>
      <c r="K48" s="54"/>
      <c r="L48" s="54"/>
      <c r="M48" s="54"/>
      <c r="N48" s="54"/>
    </row>
    <row r="49" spans="2:14" x14ac:dyDescent="0.3">
      <c r="B49" s="54"/>
      <c r="C49" s="54"/>
      <c r="D49" s="54"/>
      <c r="E49" s="54"/>
      <c r="F49" s="54"/>
      <c r="G49" s="54"/>
      <c r="H49" s="54"/>
      <c r="I49" s="54"/>
      <c r="J49" s="54"/>
      <c r="K49" s="54"/>
      <c r="L49" s="54"/>
      <c r="M49" s="54"/>
      <c r="N49" s="54"/>
    </row>
    <row r="50" spans="2:14" x14ac:dyDescent="0.3">
      <c r="B50" s="88" t="s">
        <v>65</v>
      </c>
      <c r="C50" s="88"/>
      <c r="D50" s="88"/>
      <c r="E50" s="88"/>
      <c r="F50" s="88"/>
      <c r="G50" s="88"/>
      <c r="H50" s="88"/>
      <c r="I50" s="88"/>
      <c r="J50" s="88"/>
      <c r="K50" s="88"/>
      <c r="L50" s="88"/>
      <c r="M50" s="88"/>
      <c r="N50" s="88"/>
    </row>
    <row r="51" spans="2:14" x14ac:dyDescent="0.3">
      <c r="B51" s="88"/>
      <c r="C51" s="88"/>
      <c r="D51" s="88"/>
      <c r="E51" s="88"/>
      <c r="F51" s="88"/>
      <c r="G51" s="88"/>
      <c r="H51" s="88"/>
      <c r="I51" s="88"/>
      <c r="J51" s="88"/>
      <c r="K51" s="88"/>
      <c r="L51" s="88"/>
      <c r="M51" s="88"/>
      <c r="N51" s="88"/>
    </row>
    <row r="52" spans="2:14" x14ac:dyDescent="0.3">
      <c r="B52" s="89" t="s">
        <v>66</v>
      </c>
      <c r="C52" s="89"/>
      <c r="D52" s="89"/>
      <c r="E52" s="89"/>
      <c r="F52" s="89"/>
      <c r="G52" s="89"/>
      <c r="H52" s="89"/>
      <c r="I52" s="89"/>
      <c r="J52" s="89"/>
      <c r="K52" s="89"/>
      <c r="L52" s="89"/>
      <c r="M52" s="89"/>
      <c r="N52" s="89"/>
    </row>
    <row r="53" spans="2:14" x14ac:dyDescent="0.3">
      <c r="B53" s="89"/>
      <c r="C53" s="89"/>
      <c r="D53" s="89"/>
      <c r="E53" s="89"/>
      <c r="F53" s="89"/>
      <c r="G53" s="89"/>
      <c r="H53" s="89"/>
      <c r="I53" s="89"/>
      <c r="J53" s="89"/>
      <c r="K53" s="89"/>
      <c r="L53" s="89"/>
      <c r="M53" s="89"/>
      <c r="N53" s="89"/>
    </row>
    <row r="54" spans="2:14" x14ac:dyDescent="0.3">
      <c r="B54" s="38"/>
      <c r="C54" s="38"/>
      <c r="D54" s="38"/>
      <c r="E54" s="38"/>
      <c r="F54" s="38"/>
      <c r="G54" s="38"/>
      <c r="H54" s="38"/>
      <c r="I54" s="38"/>
      <c r="J54" s="38"/>
      <c r="K54" s="38"/>
    </row>
    <row r="55" spans="2:14" x14ac:dyDescent="0.3">
      <c r="B55" s="38"/>
      <c r="C55" s="38"/>
      <c r="D55" s="38"/>
      <c r="E55" s="38"/>
      <c r="F55" s="38"/>
      <c r="G55" s="38"/>
      <c r="H55" s="38"/>
      <c r="I55" s="38"/>
      <c r="J55" s="38"/>
      <c r="K55" s="38"/>
      <c r="L55" s="38"/>
      <c r="M55" s="38"/>
      <c r="N55" s="38"/>
    </row>
    <row r="56" spans="2:14" x14ac:dyDescent="0.3">
      <c r="B56" s="38"/>
      <c r="C56" s="38"/>
      <c r="D56" s="38"/>
      <c r="E56" s="38"/>
      <c r="F56" s="38"/>
      <c r="G56" s="38"/>
      <c r="H56" s="38"/>
      <c r="I56" s="38"/>
      <c r="J56" s="38"/>
      <c r="K56" s="38"/>
      <c r="L56" s="38"/>
      <c r="M56" s="38"/>
      <c r="N56" s="38"/>
    </row>
    <row r="57" spans="2:14" x14ac:dyDescent="0.3">
      <c r="B57" s="38"/>
      <c r="C57" s="38"/>
      <c r="D57" s="38"/>
      <c r="E57" s="38"/>
      <c r="F57" s="38"/>
      <c r="G57" s="38"/>
      <c r="H57" s="38"/>
      <c r="I57" s="38"/>
      <c r="J57" s="38"/>
      <c r="K57" s="38"/>
      <c r="L57" s="38"/>
      <c r="M57" s="38"/>
      <c r="N57" s="38"/>
    </row>
  </sheetData>
  <mergeCells count="25">
    <mergeCell ref="B2:N4"/>
    <mergeCell ref="B5:N5"/>
    <mergeCell ref="B7:B11"/>
    <mergeCell ref="D7:D10"/>
    <mergeCell ref="E7:E10"/>
    <mergeCell ref="F7:G8"/>
    <mergeCell ref="H7:I8"/>
    <mergeCell ref="J7:M8"/>
    <mergeCell ref="N7:N10"/>
    <mergeCell ref="F9:F10"/>
    <mergeCell ref="B48:N49"/>
    <mergeCell ref="B50:N51"/>
    <mergeCell ref="B52:N53"/>
    <mergeCell ref="M9:M10"/>
    <mergeCell ref="H31:I31"/>
    <mergeCell ref="L31:N31"/>
    <mergeCell ref="B33:N36"/>
    <mergeCell ref="B37:N41"/>
    <mergeCell ref="B42:N47"/>
    <mergeCell ref="G9:G10"/>
    <mergeCell ref="H9:H10"/>
    <mergeCell ref="I9:I10"/>
    <mergeCell ref="J9:J10"/>
    <mergeCell ref="K9:K10"/>
    <mergeCell ref="L9:L10"/>
  </mergeCells>
  <pageMargins left="0.25" right="0.25" top="0.75" bottom="0.75" header="0.3" footer="0.3"/>
  <pageSetup scale="90" orientation="landscape" r:id="rId1"/>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Title Page</vt:lpstr>
      <vt:lpstr>Table 1</vt:lpstr>
      <vt:lpstr>Table 2</vt:lpstr>
      <vt:lpstr>Table 3</vt:lpstr>
      <vt:lpstr>Table 4</vt:lpstr>
      <vt:lpstr>'Table 1'!Print_Area</vt:lpstr>
      <vt:lpstr>'Table 2'!Print_Area</vt:lpstr>
      <vt:lpstr>'Table 3'!Print_Area</vt:lpstr>
      <vt:lpstr>'Table 4'!Print_Area</vt:lpstr>
      <vt:lpstr>'Title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2025-01-08T20:26:05Z</dcterms:created>
  <dcterms:modified xsi:type="dcterms:W3CDTF">2025-01-08T20:45:24Z</dcterms:modified>
</cp:coreProperties>
</file>