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585" windowWidth="20730" windowHeight="9795"/>
  </bookViews>
  <sheets>
    <sheet name="Appendix A" sheetId="15" r:id="rId1"/>
    <sheet name="Appendix B" sheetId="18" r:id="rId2"/>
    <sheet name="Sheet1" sheetId="24" r:id="rId3"/>
  </sheets>
  <definedNames>
    <definedName name="_xlnm.Print_Area" localSheetId="0">'Appendix A'!$A$1:$H$59</definedName>
    <definedName name="_xlnm.Print_Area" localSheetId="1">'Appendix B'!$A$1:$H$59</definedName>
  </definedNames>
  <calcPr calcId="145621"/>
</workbook>
</file>

<file path=xl/calcChain.xml><?xml version="1.0" encoding="utf-8"?>
<calcChain xmlns="http://schemas.openxmlformats.org/spreadsheetml/2006/main">
  <c r="H12" i="15" l="1"/>
  <c r="H13" i="15"/>
  <c r="H14" i="15"/>
  <c r="H15" i="15"/>
  <c r="H16" i="15"/>
  <c r="H17" i="15"/>
  <c r="H18" i="15"/>
  <c r="H19" i="15"/>
  <c r="H20" i="15"/>
  <c r="H21" i="15"/>
  <c r="G59" i="18" l="1"/>
  <c r="G59" i="15"/>
  <c r="F17" i="18" l="1"/>
  <c r="F32" i="15"/>
  <c r="F37" i="18"/>
  <c r="H45" i="15"/>
  <c r="F45" i="15"/>
  <c r="F31" i="18"/>
  <c r="H31" i="18"/>
  <c r="F18" i="18"/>
  <c r="H18" i="18"/>
  <c r="H33" i="15"/>
  <c r="F33" i="15"/>
  <c r="H8" i="18"/>
  <c r="F8" i="18"/>
  <c r="F30" i="18"/>
  <c r="H30" i="18"/>
  <c r="F18" i="15"/>
  <c r="H58" i="18"/>
  <c r="F58" i="18"/>
  <c r="F41" i="18"/>
  <c r="H41" i="18"/>
  <c r="H11" i="15"/>
  <c r="F11" i="15"/>
  <c r="H58" i="15"/>
  <c r="F58" i="15"/>
  <c r="H37" i="15"/>
  <c r="F37" i="15"/>
  <c r="H56" i="15"/>
  <c r="F56" i="15"/>
  <c r="H22" i="15"/>
  <c r="F22" i="15"/>
  <c r="F3" i="18"/>
  <c r="H3" i="18"/>
  <c r="F53" i="18"/>
  <c r="H53" i="18"/>
  <c r="F28" i="18"/>
  <c r="H28" i="18"/>
  <c r="H53" i="15"/>
  <c r="F53" i="15"/>
  <c r="H25" i="15"/>
  <c r="F25" i="15"/>
  <c r="F51" i="18"/>
  <c r="H51" i="18"/>
  <c r="F15" i="18"/>
  <c r="H15" i="18"/>
  <c r="H43" i="15"/>
  <c r="F43" i="15"/>
  <c r="H57" i="15"/>
  <c r="F57" i="15"/>
  <c r="H34" i="15"/>
  <c r="F34" i="15"/>
  <c r="F14" i="15"/>
  <c r="F54" i="15"/>
  <c r="H54" i="15"/>
  <c r="F11" i="18"/>
  <c r="H11" i="18"/>
  <c r="F26" i="18"/>
  <c r="H26" i="18"/>
  <c r="F13" i="15"/>
  <c r="H2" i="15"/>
  <c r="F2" i="15"/>
  <c r="H44" i="15"/>
  <c r="F44" i="15"/>
  <c r="H32" i="15"/>
  <c r="F19" i="15"/>
  <c r="H47" i="15"/>
  <c r="F47" i="15"/>
  <c r="H17" i="18"/>
  <c r="H51" i="15"/>
  <c r="F51" i="15"/>
  <c r="H30" i="15"/>
  <c r="F30" i="15"/>
  <c r="F33" i="18"/>
  <c r="H33" i="18"/>
  <c r="H6" i="15"/>
  <c r="F6" i="15"/>
  <c r="F15" i="15"/>
  <c r="F56" i="18"/>
  <c r="H56" i="18"/>
  <c r="F57" i="18"/>
  <c r="H57" i="18"/>
  <c r="F10" i="18"/>
  <c r="H10" i="18"/>
  <c r="H5" i="18"/>
  <c r="F5" i="18"/>
  <c r="H9" i="15"/>
  <c r="F9" i="15"/>
  <c r="H8" i="15"/>
  <c r="F8" i="15"/>
  <c r="F6" i="18"/>
  <c r="H6" i="18"/>
  <c r="F12" i="18"/>
  <c r="H12" i="18"/>
  <c r="H37" i="18"/>
  <c r="F16" i="18"/>
  <c r="H16" i="18"/>
  <c r="F14" i="18"/>
  <c r="H14" i="18"/>
  <c r="F45" i="18"/>
  <c r="H45" i="18"/>
  <c r="H3" i="15"/>
  <c r="H29" i="18"/>
  <c r="F29" i="18"/>
  <c r="F47" i="18"/>
  <c r="H47" i="18"/>
  <c r="F38" i="18"/>
  <c r="H38" i="18"/>
  <c r="D59" i="18" l="1"/>
  <c r="D59" i="15"/>
  <c r="F3" i="15"/>
  <c r="H40" i="15"/>
  <c r="F40" i="15"/>
  <c r="F46" i="18"/>
  <c r="H46" i="18"/>
  <c r="F24" i="18"/>
  <c r="H24" i="18"/>
  <c r="H5" i="15"/>
  <c r="F5" i="15"/>
  <c r="E59" i="15"/>
  <c r="F40" i="18"/>
  <c r="H40" i="18"/>
  <c r="H24" i="15"/>
  <c r="F24" i="15"/>
  <c r="H29" i="15"/>
  <c r="F29" i="15"/>
  <c r="H42" i="15"/>
  <c r="F42" i="15"/>
  <c r="H35" i="18"/>
  <c r="F35" i="18"/>
  <c r="H26" i="15"/>
  <c r="F26" i="15"/>
  <c r="F52" i="18"/>
  <c r="H52" i="18"/>
  <c r="H48" i="15"/>
  <c r="F48" i="15"/>
  <c r="H36" i="18"/>
  <c r="F36" i="18"/>
  <c r="H35" i="15"/>
  <c r="F35" i="15"/>
  <c r="H49" i="15"/>
  <c r="F49" i="15"/>
  <c r="F20" i="15"/>
  <c r="F19" i="18"/>
  <c r="H19" i="18"/>
  <c r="H38" i="15"/>
  <c r="F38" i="15"/>
  <c r="F55" i="18"/>
  <c r="H55" i="18"/>
  <c r="F50" i="18"/>
  <c r="H50" i="18"/>
  <c r="H27" i="15"/>
  <c r="F27" i="15"/>
  <c r="F12" i="15"/>
  <c r="H36" i="15"/>
  <c r="F36" i="15"/>
  <c r="F32" i="18"/>
  <c r="H32" i="18"/>
  <c r="F16" i="15"/>
  <c r="F13" i="18"/>
  <c r="H13" i="18"/>
  <c r="F17" i="15"/>
  <c r="H23" i="15"/>
  <c r="F23" i="15"/>
  <c r="H46" i="15"/>
  <c r="F46" i="15"/>
  <c r="H50" i="15"/>
  <c r="F50" i="15"/>
  <c r="H55" i="15"/>
  <c r="F55" i="15"/>
  <c r="F43" i="18"/>
  <c r="H43" i="18"/>
  <c r="H39" i="18"/>
  <c r="F39" i="18"/>
  <c r="H9" i="18"/>
  <c r="F9" i="18"/>
  <c r="F42" i="18"/>
  <c r="H42" i="18"/>
  <c r="H41" i="15"/>
  <c r="F41" i="15"/>
  <c r="H31" i="15"/>
  <c r="F31" i="15"/>
  <c r="H4" i="15"/>
  <c r="F4" i="15"/>
  <c r="H21" i="18"/>
  <c r="F21" i="18"/>
  <c r="F22" i="18"/>
  <c r="H22" i="18"/>
  <c r="H10" i="15"/>
  <c r="F10" i="15"/>
  <c r="F27" i="18"/>
  <c r="H27" i="18"/>
  <c r="F21" i="15"/>
  <c r="F23" i="18"/>
  <c r="H23" i="18"/>
  <c r="F25" i="18"/>
  <c r="H25" i="18"/>
  <c r="H28" i="15"/>
  <c r="F28" i="15"/>
  <c r="F4" i="18"/>
  <c r="H4" i="18"/>
  <c r="H52" i="15"/>
  <c r="F52" i="15"/>
  <c r="H34" i="18"/>
  <c r="F34" i="18"/>
  <c r="F48" i="18"/>
  <c r="H48" i="18"/>
  <c r="H7" i="15"/>
  <c r="F7" i="15"/>
  <c r="F49" i="18"/>
  <c r="H49" i="18"/>
  <c r="F44" i="18"/>
  <c r="H44" i="18"/>
  <c r="H7" i="18"/>
  <c r="F7" i="18"/>
  <c r="F2" i="18"/>
  <c r="E59" i="18"/>
  <c r="H2" i="18"/>
  <c r="H20" i="18"/>
  <c r="F20" i="18"/>
  <c r="H54" i="18"/>
  <c r="F54" i="18"/>
  <c r="H39" i="15"/>
  <c r="F39" i="15"/>
  <c r="F59" i="18" l="1"/>
  <c r="F59" i="15"/>
  <c r="H59" i="15"/>
  <c r="H59" i="18"/>
</calcChain>
</file>

<file path=xl/sharedStrings.xml><?xml version="1.0" encoding="utf-8"?>
<sst xmlns="http://schemas.openxmlformats.org/spreadsheetml/2006/main" count="134" uniqueCount="67">
  <si>
    <t>State</t>
  </si>
  <si>
    <t>Percent</t>
  </si>
  <si>
    <t>Alabama</t>
  </si>
  <si>
    <t>American Samoa</t>
  </si>
  <si>
    <t>Anchorage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</si>
  <si>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</si>
  <si>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</si>
  <si>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</si>
  <si>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</si>
  <si>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</si>
  <si>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</si>
  <si>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</si>
  <si>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</si>
  <si>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</si>
  <si>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Guam</t>
  </si>
  <si>
    <t>Hawaii</t>
  </si>
  <si>
    <t>Idaho</t>
  </si>
  <si>
    <t>Illinois</t>
  </si>
  <si>
    <t>Indiana</t>
  </si>
  <si>
    <t>Iowa</t>
  </si>
  <si>
    <t xml:space="preserve">Kansas </t>
  </si>
  <si>
    <t xml:space="preserve">Kentucky </t>
  </si>
  <si>
    <t xml:space="preserve">Louisiana </t>
  </si>
  <si>
    <t xml:space="preserve">Maine </t>
  </si>
  <si>
    <t xml:space="preserve">Maryland </t>
  </si>
  <si>
    <t xml:space="preserve">Massachusetts </t>
  </si>
  <si>
    <t xml:space="preserve">Michigan </t>
  </si>
  <si>
    <t xml:space="preserve">Minnesota </t>
  </si>
  <si>
    <t xml:space="preserve">Mississippi </t>
  </si>
  <si>
    <t xml:space="preserve">Missouri </t>
  </si>
  <si>
    <t xml:space="preserve">Montana </t>
  </si>
  <si>
    <t>Nebraska</t>
  </si>
  <si>
    <t>Nevada</t>
  </si>
  <si>
    <t xml:space="preserve">New Hampshire </t>
  </si>
  <si>
    <t xml:space="preserve">New Jersey </t>
  </si>
  <si>
    <t xml:space="preserve">New Mexico </t>
  </si>
  <si>
    <t xml:space="preserve">New York </t>
  </si>
  <si>
    <t xml:space="preserve">North Carolina </t>
  </si>
  <si>
    <t xml:space="preserve">North Dakota, C </t>
  </si>
  <si>
    <t xml:space="preserve">North Dakota, M </t>
  </si>
  <si>
    <t>Northern Mariana</t>
  </si>
  <si>
    <t xml:space="preserve">Ohio </t>
  </si>
  <si>
    <t xml:space="preserve">Oklahoma </t>
  </si>
  <si>
    <t xml:space="preserve">Oregon </t>
  </si>
  <si>
    <t>Pennsylvania</t>
  </si>
  <si>
    <t xml:space="preserve">Puerto Rico </t>
  </si>
  <si>
    <t xml:space="preserve">Rhode Island </t>
  </si>
  <si>
    <t xml:space="preserve">South Carolina </t>
  </si>
  <si>
    <t xml:space="preserve">South Dakota </t>
  </si>
  <si>
    <t xml:space="preserve">Tennessee </t>
  </si>
  <si>
    <t xml:space="preserve">Texas </t>
  </si>
  <si>
    <t xml:space="preserve">Utah </t>
  </si>
  <si>
    <t xml:space="preserve">Vermont </t>
  </si>
  <si>
    <t xml:space="preserve">Virginia </t>
  </si>
  <si>
    <t xml:space="preserve">Virgin Islands </t>
  </si>
  <si>
    <t xml:space="preserve">Washington </t>
  </si>
  <si>
    <t xml:space="preserve">West Virginia </t>
  </si>
  <si>
    <t xml:space="preserve">Wisconsin </t>
  </si>
  <si>
    <t xml:space="preserve">Wyoming, L </t>
  </si>
  <si>
    <t>#</t>
  </si>
  <si>
    <t>Agreement Date</t>
  </si>
  <si>
    <t>Allocated Amount</t>
  </si>
  <si>
    <t>TOTAL</t>
  </si>
  <si>
    <t xml:space="preserve"> </t>
  </si>
  <si>
    <t>Original SSBCI Allocation EOT</t>
  </si>
  <si>
    <t>Recycled Funds EOT</t>
  </si>
  <si>
    <t>Total Funds EOT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</si>
</sst>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7.5"/>
      <color rgb="FF000000"/>
      <name val="Segoe UI"/>
      <family val="2"/>
    </font>
    <font>
      <sz val="7.5"/>
      <color rgb="FF000000"/>
      <name val="Segoe U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AC09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5" fillId="0" borderId="0"/>
    <xf numFmtId="0" fontId="1" fillId="0" borderId="0"/>
  </cellStyleXfs>
  <cellXfs count="15"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14" fontId="4" fillId="0" borderId="4" xfId="0" applyNumberFormat="1" applyFont="1" applyBorder="1" applyAlignment="1">
      <alignment horizontal="right" vertical="center" wrapText="1"/>
    </xf>
    <xf numFmtId="6" fontId="4" fillId="0" borderId="4" xfId="0" applyNumberFormat="1" applyFont="1" applyBorder="1" applyAlignment="1">
      <alignment horizontal="right" vertical="center"/>
    </xf>
    <xf numFmtId="9" fontId="4" fillId="0" borderId="4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6" fontId="3" fillId="0" borderId="0" xfId="0" applyNumberFormat="1" applyFont="1" applyBorder="1" applyAlignment="1">
      <alignment horizontal="right" vertical="center"/>
    </xf>
    <xf numFmtId="9" fontId="3" fillId="0" borderId="0" xfId="0" applyNumberFormat="1" applyFont="1" applyBorder="1" applyAlignment="1">
      <alignment horizontal="right" vertical="center" wrapText="1"/>
    </xf>
  </cellXfs>
  <cellStyles count="5">
    <cellStyle name="Normal" xfId="0" builtinId="0"/>
    <cellStyle name="Normal 2" xfId="1"/>
    <cellStyle name="Normal 3" xfId="2"/>
    <cellStyle name="Normal 3 2" xfId="4"/>
    <cellStyle name="Normal 4" xfId="3"/>
  </cellStyles>
  <dxfs count="0"/>
  <tableStyles count="0" defaultTableStyle="TableStyleMedium2" defaultPivotStyle="PivotStyleLight16"/>
  <colors>
    <mruColors>
      <color rgb="FF4BF024"/>
      <color rgb="FF83F85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BF024"/>
    <pageSetUpPr fitToPage="1"/>
  </sheetPr>
  <dimension ref="A1:J59"/>
  <sheetViews>
    <sheetView tabSelected="1" view="pageBreakPreview" topLeftCell="A4" zoomScaleNormal="100" zoomScaleSheetLayoutView="100" workbookViewId="0">
      <selection activeCell="C62" sqref="C62"/>
    </sheetView>
  </sheetViews>
  <sheetFormatPr defaultRowHeight="15" x14ac:dyDescent="0.25"/>
  <cols>
    <col min="1" max="1" width="4.5703125" style="1" customWidth="1"/>
    <col min="2" max="2" width="21" style="1" customWidth="1"/>
    <col min="3" max="3" width="14.28515625" style="1" customWidth="1"/>
    <col min="4" max="4" width="15.42578125" style="1" bestFit="1" customWidth="1"/>
    <col min="5" max="5" width="25.42578125" style="1" bestFit="1" customWidth="1"/>
    <col min="6" max="6" width="9.140625" style="1"/>
    <col min="7" max="8" width="21.28515625" style="1" customWidth="1"/>
    <col min="9" max="16384" width="9.140625" style="1"/>
  </cols>
  <sheetData>
    <row r="1" spans="1:10" ht="15.75" thickBot="1" x14ac:dyDescent="0.3">
      <c r="A1" s="2" t="s">
        <v>59</v>
      </c>
      <c r="B1" s="3" t="s">
        <v>0</v>
      </c>
      <c r="C1" s="4" t="s">
        <v>60</v>
      </c>
      <c r="D1" s="4" t="s">
        <v>61</v>
      </c>
      <c r="E1" s="4" t="s">
        <v>64</v>
      </c>
      <c r="F1" s="5" t="s">
        <v>1</v>
      </c>
      <c r="G1" s="5" t="s">
        <v>65</v>
      </c>
      <c r="H1" s="5" t="s">
        <v>66</v>
      </c>
    </row>
    <row r="2" spans="1:10" ht="15" customHeight="1" thickBot="1" x14ac:dyDescent="0.3">
      <c r="A2" s="6">
        <v>1</v>
      </c>
      <c r="B2" s="7" t="s">
        <v>39</v>
      </c>
      <c r="C2" s="8">
        <v>41152</v>
      </c>
      <c r="D2" s="9">
        <v>9734641</v>
      </c>
      <c r="E2" s="9">
        <v>9734641.4600000009</v>
      </c>
      <c r="F2" s="10">
        <f t="shared" ref="F2:F33" si="0">E2/D2</f>
        <v>1.0000000472539254</v>
      </c>
      <c r="G2" s="9">
        <v>976124.29</v>
      </c>
      <c r="H2" s="9">
        <f t="shared" ref="H2:H33" si="1">E2+G2</f>
        <v>10710765.75</v>
      </c>
    </row>
    <row r="3" spans="1:10" ht="15" customHeight="1" thickBot="1" x14ac:dyDescent="0.3">
      <c r="A3" s="6">
        <v>2</v>
      </c>
      <c r="B3" s="7" t="s">
        <v>16</v>
      </c>
      <c r="C3" s="8">
        <v>40784</v>
      </c>
      <c r="D3" s="9">
        <v>13136544</v>
      </c>
      <c r="E3" s="9">
        <v>13023456.720000001</v>
      </c>
      <c r="F3" s="10">
        <f t="shared" si="0"/>
        <v>0.9913913979201836</v>
      </c>
      <c r="G3" s="9">
        <v>2673319</v>
      </c>
      <c r="H3" s="9">
        <f t="shared" si="1"/>
        <v>15696775.720000001</v>
      </c>
    </row>
    <row r="4" spans="1:10" ht="15" customHeight="1" thickBot="1" x14ac:dyDescent="0.3">
      <c r="A4" s="6">
        <v>3</v>
      </c>
      <c r="B4" s="7" t="s">
        <v>30</v>
      </c>
      <c r="C4" s="8">
        <v>40742</v>
      </c>
      <c r="D4" s="9">
        <v>12765037</v>
      </c>
      <c r="E4" s="9">
        <v>12515540.33</v>
      </c>
      <c r="F4" s="10">
        <f t="shared" si="0"/>
        <v>0.98045468493354149</v>
      </c>
      <c r="G4" s="9">
        <v>0</v>
      </c>
      <c r="H4" s="9">
        <f t="shared" si="1"/>
        <v>12515540.33</v>
      </c>
    </row>
    <row r="5" spans="1:10" ht="15" customHeight="1" thickBot="1" x14ac:dyDescent="0.3">
      <c r="A5" s="6">
        <v>4</v>
      </c>
      <c r="B5" s="7" t="s">
        <v>56</v>
      </c>
      <c r="C5" s="8">
        <v>40865</v>
      </c>
      <c r="D5" s="9">
        <v>13168350</v>
      </c>
      <c r="E5" s="9">
        <v>12586133.949999999</v>
      </c>
      <c r="F5" s="10">
        <f t="shared" si="0"/>
        <v>0.95578671207858235</v>
      </c>
      <c r="G5" s="9">
        <v>60000</v>
      </c>
      <c r="H5" s="9">
        <f t="shared" si="1"/>
        <v>12646133.949999999</v>
      </c>
    </row>
    <row r="6" spans="1:10" ht="15" customHeight="1" thickBot="1" x14ac:dyDescent="0.3">
      <c r="A6" s="6">
        <v>5</v>
      </c>
      <c r="B6" s="7" t="s">
        <v>47</v>
      </c>
      <c r="C6" s="8">
        <v>40730</v>
      </c>
      <c r="D6" s="9">
        <v>17990415</v>
      </c>
      <c r="E6" s="9">
        <v>17130137.41</v>
      </c>
      <c r="F6" s="10">
        <f t="shared" si="0"/>
        <v>0.95218133711757069</v>
      </c>
      <c r="G6" s="9">
        <v>1562847.49</v>
      </c>
      <c r="H6" s="9">
        <f t="shared" si="1"/>
        <v>18692984.899999999</v>
      </c>
    </row>
    <row r="7" spans="1:10" ht="15" customHeight="1" thickBot="1" x14ac:dyDescent="0.3">
      <c r="A7" s="6">
        <v>6</v>
      </c>
      <c r="B7" s="7" t="s">
        <v>6</v>
      </c>
      <c r="C7" s="8">
        <v>40847</v>
      </c>
      <c r="D7" s="9">
        <v>13168350</v>
      </c>
      <c r="E7" s="9">
        <v>12446978.26</v>
      </c>
      <c r="F7" s="10">
        <f t="shared" si="0"/>
        <v>0.94521927652287485</v>
      </c>
      <c r="G7" s="9">
        <v>323843.80999999994</v>
      </c>
      <c r="H7" s="9">
        <f t="shared" si="1"/>
        <v>12770822.07</v>
      </c>
      <c r="J7" s="1" t="s">
        <v>63</v>
      </c>
    </row>
    <row r="8" spans="1:10" ht="15" customHeight="1" thickBot="1" x14ac:dyDescent="0.3">
      <c r="A8" s="6">
        <v>7</v>
      </c>
      <c r="B8" s="7" t="s">
        <v>33</v>
      </c>
      <c r="C8" s="8">
        <v>40742</v>
      </c>
      <c r="D8" s="9">
        <v>13168349.77</v>
      </c>
      <c r="E8" s="9">
        <v>12312535.640000001</v>
      </c>
      <c r="F8" s="10">
        <f t="shared" si="0"/>
        <v>0.93500976622372944</v>
      </c>
      <c r="G8" s="9">
        <v>0</v>
      </c>
      <c r="H8" s="9">
        <f t="shared" si="1"/>
        <v>12312535.640000001</v>
      </c>
    </row>
    <row r="9" spans="1:10" ht="15" customHeight="1" thickBot="1" x14ac:dyDescent="0.3">
      <c r="A9" s="6">
        <v>8</v>
      </c>
      <c r="B9" s="7" t="s">
        <v>29</v>
      </c>
      <c r="C9" s="8">
        <v>40686</v>
      </c>
      <c r="D9" s="9">
        <v>26930294</v>
      </c>
      <c r="E9" s="9">
        <v>24920622.149999999</v>
      </c>
      <c r="F9" s="10">
        <f t="shared" si="0"/>
        <v>0.92537504974880702</v>
      </c>
      <c r="G9" s="9">
        <v>0</v>
      </c>
      <c r="H9" s="9">
        <f t="shared" si="1"/>
        <v>24920622.149999999</v>
      </c>
    </row>
    <row r="10" spans="1:10" ht="15" customHeight="1" thickBot="1" x14ac:dyDescent="0.3">
      <c r="A10" s="6">
        <v>9</v>
      </c>
      <c r="B10" s="7" t="s">
        <v>26</v>
      </c>
      <c r="C10" s="8">
        <v>40730</v>
      </c>
      <c r="D10" s="9">
        <v>79157742</v>
      </c>
      <c r="E10" s="9">
        <v>72489415.349999994</v>
      </c>
      <c r="F10" s="10">
        <f t="shared" si="0"/>
        <v>0.91575900876505545</v>
      </c>
      <c r="G10" s="9">
        <v>8778112</v>
      </c>
      <c r="H10" s="9">
        <f t="shared" si="1"/>
        <v>81267527.349999994</v>
      </c>
    </row>
    <row r="11" spans="1:10" ht="15" customHeight="1" thickBot="1" x14ac:dyDescent="0.3">
      <c r="A11" s="6">
        <v>10</v>
      </c>
      <c r="B11" s="7" t="s">
        <v>2</v>
      </c>
      <c r="C11" s="8">
        <v>40779</v>
      </c>
      <c r="D11" s="9">
        <v>31301498</v>
      </c>
      <c r="E11" s="9">
        <v>28283282.75</v>
      </c>
      <c r="F11" s="10">
        <f t="shared" si="0"/>
        <v>0.90357601256016562</v>
      </c>
      <c r="G11" s="9">
        <v>5717478.4900000002</v>
      </c>
      <c r="H11" s="9">
        <f t="shared" si="1"/>
        <v>34000761.240000002</v>
      </c>
    </row>
    <row r="12" spans="1:10" ht="15" customHeight="1" thickBot="1" x14ac:dyDescent="0.3">
      <c r="A12" s="6">
        <v>11</v>
      </c>
      <c r="B12" s="7" t="s">
        <v>15</v>
      </c>
      <c r="C12" s="8">
        <v>40690</v>
      </c>
      <c r="D12" s="9">
        <v>13168350</v>
      </c>
      <c r="E12" s="9">
        <v>10891421.49</v>
      </c>
      <c r="F12" s="10">
        <f t="shared" si="0"/>
        <v>0.82709082686896995</v>
      </c>
      <c r="G12" s="9">
        <v>0</v>
      </c>
      <c r="H12" s="9">
        <f t="shared" si="1"/>
        <v>10891421.49</v>
      </c>
    </row>
    <row r="13" spans="1:10" ht="15" customHeight="1" thickBot="1" x14ac:dyDescent="0.3">
      <c r="A13" s="6">
        <v>12</v>
      </c>
      <c r="B13" s="7" t="s">
        <v>37</v>
      </c>
      <c r="C13" s="8">
        <v>40686</v>
      </c>
      <c r="D13" s="9">
        <v>46061319</v>
      </c>
      <c r="E13" s="9">
        <v>37808240</v>
      </c>
      <c r="F13" s="10">
        <f t="shared" si="0"/>
        <v>0.82082408452089706</v>
      </c>
      <c r="G13" s="9">
        <v>0</v>
      </c>
      <c r="H13" s="9">
        <f t="shared" si="1"/>
        <v>37808240</v>
      </c>
    </row>
    <row r="14" spans="1:10" ht="15" customHeight="1" thickBot="1" x14ac:dyDescent="0.3">
      <c r="A14" s="6">
        <v>13</v>
      </c>
      <c r="B14" s="7" t="s">
        <v>17</v>
      </c>
      <c r="C14" s="8">
        <v>40750</v>
      </c>
      <c r="D14" s="9">
        <v>78365264</v>
      </c>
      <c r="E14" s="9">
        <v>61595494.079999998</v>
      </c>
      <c r="F14" s="10">
        <f t="shared" si="0"/>
        <v>0.78600506060950681</v>
      </c>
      <c r="G14" s="9">
        <v>0</v>
      </c>
      <c r="H14" s="9">
        <f t="shared" si="1"/>
        <v>61595494.079999998</v>
      </c>
    </row>
    <row r="15" spans="1:10" ht="15" customHeight="1" thickBot="1" x14ac:dyDescent="0.3">
      <c r="A15" s="6">
        <v>14</v>
      </c>
      <c r="B15" s="7" t="s">
        <v>20</v>
      </c>
      <c r="C15" s="8">
        <v>40722</v>
      </c>
      <c r="D15" s="9">
        <v>13168350</v>
      </c>
      <c r="E15" s="9">
        <v>10333500.789999999</v>
      </c>
      <c r="F15" s="10">
        <f t="shared" si="0"/>
        <v>0.7847225195259846</v>
      </c>
      <c r="G15" s="9">
        <v>0</v>
      </c>
      <c r="H15" s="9">
        <f t="shared" si="1"/>
        <v>10333500.789999999</v>
      </c>
    </row>
    <row r="16" spans="1:10" ht="15" customHeight="1" thickBot="1" x14ac:dyDescent="0.3">
      <c r="A16" s="6">
        <v>15</v>
      </c>
      <c r="B16" s="7" t="s">
        <v>43</v>
      </c>
      <c r="C16" s="8">
        <v>40784</v>
      </c>
      <c r="D16" s="9">
        <v>16516197</v>
      </c>
      <c r="E16" s="9">
        <v>12655960.32</v>
      </c>
      <c r="F16" s="10">
        <f t="shared" si="0"/>
        <v>0.766275694095923</v>
      </c>
      <c r="G16" s="9">
        <v>0</v>
      </c>
      <c r="H16" s="9">
        <f t="shared" si="1"/>
        <v>12655960.32</v>
      </c>
    </row>
    <row r="17" spans="1:8" ht="15" customHeight="1" thickBot="1" x14ac:dyDescent="0.3">
      <c r="A17" s="6">
        <v>16</v>
      </c>
      <c r="B17" s="7" t="s">
        <v>8</v>
      </c>
      <c r="C17" s="8">
        <v>40827</v>
      </c>
      <c r="D17" s="9">
        <v>17233489</v>
      </c>
      <c r="E17" s="9">
        <v>12795486</v>
      </c>
      <c r="F17" s="10">
        <f t="shared" si="0"/>
        <v>0.74247797413512728</v>
      </c>
      <c r="G17" s="9">
        <v>0</v>
      </c>
      <c r="H17" s="9">
        <f t="shared" si="1"/>
        <v>12795486</v>
      </c>
    </row>
    <row r="18" spans="1:8" ht="15" customHeight="1" thickBot="1" x14ac:dyDescent="0.3">
      <c r="A18" s="6">
        <v>17</v>
      </c>
      <c r="B18" s="7" t="s">
        <v>55</v>
      </c>
      <c r="C18" s="8">
        <v>40847</v>
      </c>
      <c r="D18" s="9">
        <v>19722515</v>
      </c>
      <c r="E18" s="9">
        <v>14314791.91</v>
      </c>
      <c r="F18" s="10">
        <f t="shared" si="0"/>
        <v>0.72580966017772075</v>
      </c>
      <c r="G18" s="9">
        <v>0</v>
      </c>
      <c r="H18" s="9">
        <f t="shared" si="1"/>
        <v>14314791.91</v>
      </c>
    </row>
    <row r="19" spans="1:8" ht="15" customHeight="1" thickBot="1" x14ac:dyDescent="0.3">
      <c r="A19" s="6">
        <v>18</v>
      </c>
      <c r="B19" s="7" t="s">
        <v>49</v>
      </c>
      <c r="C19" s="8">
        <v>40820</v>
      </c>
      <c r="D19" s="9">
        <v>29672070</v>
      </c>
      <c r="E19" s="9">
        <v>21417947.34</v>
      </c>
      <c r="F19" s="10">
        <f t="shared" si="0"/>
        <v>0.7218218122294805</v>
      </c>
      <c r="G19" s="9">
        <v>0</v>
      </c>
      <c r="H19" s="9">
        <f t="shared" si="1"/>
        <v>21417947.34</v>
      </c>
    </row>
    <row r="20" spans="1:8" ht="15" customHeight="1" thickBot="1" x14ac:dyDescent="0.3">
      <c r="A20" s="6">
        <v>19</v>
      </c>
      <c r="B20" s="7" t="s">
        <v>50</v>
      </c>
      <c r="C20" s="8">
        <v>40770</v>
      </c>
      <c r="D20" s="9">
        <v>46553879</v>
      </c>
      <c r="E20" s="9">
        <v>33208631.359999999</v>
      </c>
      <c r="F20" s="10">
        <f t="shared" si="0"/>
        <v>0.71333757945283138</v>
      </c>
      <c r="G20" s="9">
        <v>0</v>
      </c>
      <c r="H20" s="9">
        <f t="shared" si="1"/>
        <v>33208631.359999999</v>
      </c>
    </row>
    <row r="21" spans="1:8" ht="15" customHeight="1" thickBot="1" x14ac:dyDescent="0.3">
      <c r="A21" s="6">
        <v>20</v>
      </c>
      <c r="B21" s="7" t="s">
        <v>42</v>
      </c>
      <c r="C21" s="8">
        <v>40742</v>
      </c>
      <c r="D21" s="9">
        <v>13168350</v>
      </c>
      <c r="E21" s="9">
        <v>9159915</v>
      </c>
      <c r="F21" s="10">
        <f t="shared" si="0"/>
        <v>0.69560081559193065</v>
      </c>
      <c r="G21" s="9">
        <v>0</v>
      </c>
      <c r="H21" s="9">
        <f t="shared" si="1"/>
        <v>9159915</v>
      </c>
    </row>
    <row r="22" spans="1:8" ht="15" customHeight="1" thickBot="1" x14ac:dyDescent="0.3">
      <c r="A22" s="6">
        <v>21</v>
      </c>
      <c r="B22" s="7" t="s">
        <v>52</v>
      </c>
      <c r="C22" s="8">
        <v>40686</v>
      </c>
      <c r="D22" s="9">
        <v>13168350</v>
      </c>
      <c r="E22" s="9">
        <v>8986733</v>
      </c>
      <c r="F22" s="10">
        <f t="shared" si="0"/>
        <v>0.68244943367999789</v>
      </c>
      <c r="G22" s="9">
        <v>0</v>
      </c>
      <c r="H22" s="9">
        <f t="shared" si="1"/>
        <v>8986733</v>
      </c>
    </row>
    <row r="23" spans="1:8" ht="15" customHeight="1" thickBot="1" x14ac:dyDescent="0.3">
      <c r="A23" s="6">
        <v>22</v>
      </c>
      <c r="B23" s="7" t="s">
        <v>48</v>
      </c>
      <c r="C23" s="8">
        <v>40808</v>
      </c>
      <c r="D23" s="9">
        <v>13168350</v>
      </c>
      <c r="E23" s="9">
        <v>8796123.9800000004</v>
      </c>
      <c r="F23" s="10">
        <f t="shared" si="0"/>
        <v>0.6679746498232505</v>
      </c>
      <c r="G23" s="9">
        <v>0</v>
      </c>
      <c r="H23" s="9">
        <f t="shared" si="1"/>
        <v>8796123.9800000004</v>
      </c>
    </row>
    <row r="24" spans="1:8" ht="15" customHeight="1" thickBot="1" x14ac:dyDescent="0.3">
      <c r="A24" s="6">
        <v>23</v>
      </c>
      <c r="B24" s="7" t="s">
        <v>19</v>
      </c>
      <c r="C24" s="8">
        <v>40785</v>
      </c>
      <c r="D24" s="9">
        <v>13168350</v>
      </c>
      <c r="E24" s="9">
        <v>8771081.9700000007</v>
      </c>
      <c r="F24" s="10">
        <f t="shared" si="0"/>
        <v>0.66607296813951644</v>
      </c>
      <c r="G24" s="9">
        <v>0</v>
      </c>
      <c r="H24" s="9">
        <f t="shared" si="1"/>
        <v>8771081.9700000007</v>
      </c>
    </row>
    <row r="25" spans="1:8" ht="15" customHeight="1" thickBot="1" x14ac:dyDescent="0.3">
      <c r="A25" s="6">
        <v>24</v>
      </c>
      <c r="B25" s="7" t="s">
        <v>28</v>
      </c>
      <c r="C25" s="8">
        <v>40779</v>
      </c>
      <c r="D25" s="9">
        <v>13168350</v>
      </c>
      <c r="E25" s="9">
        <v>8593034</v>
      </c>
      <c r="F25" s="10">
        <f t="shared" si="0"/>
        <v>0.65255206612825445</v>
      </c>
      <c r="G25" s="9">
        <v>67951.31</v>
      </c>
      <c r="H25" s="9">
        <f t="shared" si="1"/>
        <v>8660985.3100000005</v>
      </c>
    </row>
    <row r="26" spans="1:8" ht="15" customHeight="1" thickBot="1" x14ac:dyDescent="0.3">
      <c r="A26" s="6">
        <v>25</v>
      </c>
      <c r="B26" s="7" t="s">
        <v>12</v>
      </c>
      <c r="C26" s="8">
        <v>40779</v>
      </c>
      <c r="D26" s="9">
        <v>97662349</v>
      </c>
      <c r="E26" s="9">
        <v>63586455.280000001</v>
      </c>
      <c r="F26" s="10">
        <f t="shared" si="0"/>
        <v>0.65108463938339223</v>
      </c>
      <c r="G26" s="9">
        <v>7398506.2699999996</v>
      </c>
      <c r="H26" s="9">
        <f t="shared" si="1"/>
        <v>70984961.549999997</v>
      </c>
    </row>
    <row r="27" spans="1:8" ht="15" customHeight="1" thickBot="1" x14ac:dyDescent="0.3">
      <c r="A27" s="6">
        <v>26</v>
      </c>
      <c r="B27" s="7" t="s">
        <v>35</v>
      </c>
      <c r="C27" s="8">
        <v>40827</v>
      </c>
      <c r="D27" s="9">
        <v>13168350</v>
      </c>
      <c r="E27" s="9">
        <v>8439177.75</v>
      </c>
      <c r="F27" s="10">
        <f t="shared" si="0"/>
        <v>0.64086827506863042</v>
      </c>
      <c r="G27" s="9">
        <v>0</v>
      </c>
      <c r="H27" s="9">
        <f t="shared" si="1"/>
        <v>8439177.75</v>
      </c>
    </row>
    <row r="28" spans="1:8" ht="15" customHeight="1" thickBot="1" x14ac:dyDescent="0.3">
      <c r="A28" s="6">
        <v>27</v>
      </c>
      <c r="B28" s="7" t="s">
        <v>18</v>
      </c>
      <c r="C28" s="8">
        <v>40690</v>
      </c>
      <c r="D28" s="9">
        <v>34339074</v>
      </c>
      <c r="E28" s="9">
        <v>21600625.280000001</v>
      </c>
      <c r="F28" s="10">
        <f t="shared" si="0"/>
        <v>0.62903924782596066</v>
      </c>
      <c r="G28" s="9">
        <v>0</v>
      </c>
      <c r="H28" s="9">
        <f t="shared" si="1"/>
        <v>21600625.280000001</v>
      </c>
    </row>
    <row r="29" spans="1:8" ht="15" customHeight="1" thickBot="1" x14ac:dyDescent="0.3">
      <c r="A29" s="6">
        <v>28</v>
      </c>
      <c r="B29" s="7" t="s">
        <v>36</v>
      </c>
      <c r="C29" s="8">
        <v>40812</v>
      </c>
      <c r="D29" s="9">
        <v>55351534</v>
      </c>
      <c r="E29" s="9">
        <v>34671124.25</v>
      </c>
      <c r="F29" s="10">
        <f t="shared" si="0"/>
        <v>0.62638054891125505</v>
      </c>
      <c r="G29" s="9">
        <v>0</v>
      </c>
      <c r="H29" s="9">
        <f t="shared" si="1"/>
        <v>34671124.25</v>
      </c>
    </row>
    <row r="30" spans="1:8" ht="15" customHeight="1" thickBot="1" x14ac:dyDescent="0.3">
      <c r="A30" s="6">
        <v>29</v>
      </c>
      <c r="B30" s="7" t="s">
        <v>34</v>
      </c>
      <c r="C30" s="8">
        <v>40808</v>
      </c>
      <c r="D30" s="9">
        <v>33760698</v>
      </c>
      <c r="E30" s="9">
        <v>21066054</v>
      </c>
      <c r="F30" s="10">
        <f t="shared" si="0"/>
        <v>0.62398158948017013</v>
      </c>
      <c r="G30" s="9">
        <v>0</v>
      </c>
      <c r="H30" s="9">
        <f t="shared" si="1"/>
        <v>21066054</v>
      </c>
    </row>
    <row r="31" spans="1:8" ht="15" customHeight="1" thickBot="1" x14ac:dyDescent="0.3">
      <c r="A31" s="6">
        <v>30</v>
      </c>
      <c r="B31" s="7" t="s">
        <v>31</v>
      </c>
      <c r="C31" s="8">
        <v>40820</v>
      </c>
      <c r="D31" s="9">
        <v>13168350</v>
      </c>
      <c r="E31" s="9">
        <v>8039309.0700000003</v>
      </c>
      <c r="F31" s="10">
        <f t="shared" si="0"/>
        <v>0.61050238412557389</v>
      </c>
      <c r="G31" s="9">
        <v>0</v>
      </c>
      <c r="H31" s="9">
        <f t="shared" si="1"/>
        <v>8039309.0700000003</v>
      </c>
    </row>
    <row r="32" spans="1:8" ht="15" customHeight="1" thickBot="1" x14ac:dyDescent="0.3">
      <c r="A32" s="6">
        <v>31</v>
      </c>
      <c r="B32" s="7" t="s">
        <v>45</v>
      </c>
      <c r="C32" s="8">
        <v>40822</v>
      </c>
      <c r="D32" s="9">
        <v>14540057</v>
      </c>
      <c r="E32" s="9">
        <v>8712500</v>
      </c>
      <c r="F32" s="10">
        <f t="shared" si="0"/>
        <v>0.59920672938214758</v>
      </c>
      <c r="G32" s="9">
        <v>0</v>
      </c>
      <c r="H32" s="9">
        <f t="shared" si="1"/>
        <v>8712500</v>
      </c>
    </row>
    <row r="33" spans="1:8" ht="15" customHeight="1" thickBot="1" x14ac:dyDescent="0.3">
      <c r="A33" s="6">
        <v>32</v>
      </c>
      <c r="B33" s="7" t="s">
        <v>4</v>
      </c>
      <c r="C33" s="8">
        <v>40934</v>
      </c>
      <c r="D33" s="9">
        <v>13168350</v>
      </c>
      <c r="E33" s="9">
        <v>7673006.8099999996</v>
      </c>
      <c r="F33" s="10">
        <f t="shared" si="0"/>
        <v>0.58268551564926507</v>
      </c>
      <c r="G33" s="9">
        <v>0</v>
      </c>
      <c r="H33" s="9">
        <f t="shared" si="1"/>
        <v>7673006.8099999996</v>
      </c>
    </row>
    <row r="34" spans="1:8" ht="15" customHeight="1" thickBot="1" x14ac:dyDescent="0.3">
      <c r="A34" s="6">
        <v>33</v>
      </c>
      <c r="B34" s="7" t="s">
        <v>13</v>
      </c>
      <c r="C34" s="8">
        <v>40890</v>
      </c>
      <c r="D34" s="9">
        <v>47808507</v>
      </c>
      <c r="E34" s="9">
        <v>27810486.670000002</v>
      </c>
      <c r="F34" s="10">
        <f t="shared" ref="F34:F58" si="2">E34/D34</f>
        <v>0.58170581796248111</v>
      </c>
      <c r="G34" s="9">
        <v>377000</v>
      </c>
      <c r="H34" s="9">
        <f t="shared" ref="H34:H58" si="3">E34+G34</f>
        <v>28187486.670000002</v>
      </c>
    </row>
    <row r="35" spans="1:8" ht="15" customHeight="1" thickBot="1" x14ac:dyDescent="0.3">
      <c r="A35" s="6">
        <v>34</v>
      </c>
      <c r="B35" s="7" t="s">
        <v>27</v>
      </c>
      <c r="C35" s="8">
        <v>40816</v>
      </c>
      <c r="D35" s="9">
        <v>15463182</v>
      </c>
      <c r="E35" s="9">
        <v>8776685.9800000004</v>
      </c>
      <c r="F35" s="10">
        <f t="shared" si="2"/>
        <v>0.56758602336828223</v>
      </c>
      <c r="G35" s="9">
        <v>0</v>
      </c>
      <c r="H35" s="9">
        <f t="shared" si="3"/>
        <v>8776685.9800000004</v>
      </c>
    </row>
    <row r="36" spans="1:8" ht="15" customHeight="1" thickBot="1" x14ac:dyDescent="0.3">
      <c r="A36" s="6">
        <v>35</v>
      </c>
      <c r="B36" s="7" t="s">
        <v>51</v>
      </c>
      <c r="C36" s="8">
        <v>40816</v>
      </c>
      <c r="D36" s="9">
        <v>13168350</v>
      </c>
      <c r="E36" s="9">
        <v>7267966.21</v>
      </c>
      <c r="F36" s="10">
        <f t="shared" si="2"/>
        <v>0.55192687086840797</v>
      </c>
      <c r="G36" s="9">
        <v>0</v>
      </c>
      <c r="H36" s="9">
        <f t="shared" si="3"/>
        <v>7267966.21</v>
      </c>
    </row>
    <row r="37" spans="1:8" ht="15" customHeight="1" thickBot="1" x14ac:dyDescent="0.3">
      <c r="A37" s="6">
        <v>36</v>
      </c>
      <c r="B37" s="7" t="s">
        <v>5</v>
      </c>
      <c r="C37" s="8">
        <v>40854</v>
      </c>
      <c r="D37" s="9">
        <v>18204217</v>
      </c>
      <c r="E37" s="9">
        <v>9998650.3200000003</v>
      </c>
      <c r="F37" s="10">
        <f t="shared" si="2"/>
        <v>0.54924912837503537</v>
      </c>
      <c r="G37" s="9">
        <v>0</v>
      </c>
      <c r="H37" s="9">
        <f t="shared" si="3"/>
        <v>9998650.3200000003</v>
      </c>
    </row>
    <row r="38" spans="1:8" ht="15" customHeight="1" thickBot="1" x14ac:dyDescent="0.3">
      <c r="A38" s="6">
        <v>37</v>
      </c>
      <c r="B38" s="7" t="s">
        <v>10</v>
      </c>
      <c r="C38" s="8">
        <v>40742</v>
      </c>
      <c r="D38" s="9">
        <v>13168350</v>
      </c>
      <c r="E38" s="9">
        <v>6944013</v>
      </c>
      <c r="F38" s="10">
        <f t="shared" si="2"/>
        <v>0.52732597478043941</v>
      </c>
      <c r="G38" s="9">
        <v>0</v>
      </c>
      <c r="H38" s="9">
        <f t="shared" si="3"/>
        <v>6944013</v>
      </c>
    </row>
    <row r="39" spans="1:8" ht="15" customHeight="1" thickBot="1" x14ac:dyDescent="0.3">
      <c r="A39" s="6">
        <v>38</v>
      </c>
      <c r="B39" s="7" t="s">
        <v>22</v>
      </c>
      <c r="C39" s="8">
        <v>40779</v>
      </c>
      <c r="D39" s="9">
        <v>13168350</v>
      </c>
      <c r="E39" s="9">
        <v>6529878.6799999997</v>
      </c>
      <c r="F39" s="10">
        <f t="shared" si="2"/>
        <v>0.49587675600967468</v>
      </c>
      <c r="G39" s="9">
        <v>450002.78</v>
      </c>
      <c r="H39" s="9">
        <f t="shared" si="3"/>
        <v>6979881.46</v>
      </c>
    </row>
    <row r="40" spans="1:8" ht="15" customHeight="1" thickBot="1" x14ac:dyDescent="0.3">
      <c r="A40" s="6">
        <v>39</v>
      </c>
      <c r="B40" s="7" t="s">
        <v>58</v>
      </c>
      <c r="C40" s="8">
        <v>41247</v>
      </c>
      <c r="D40" s="9">
        <v>13168350</v>
      </c>
      <c r="E40" s="9">
        <v>6229067</v>
      </c>
      <c r="F40" s="10">
        <f t="shared" si="2"/>
        <v>0.47303321980354412</v>
      </c>
      <c r="G40" s="9">
        <v>0</v>
      </c>
      <c r="H40" s="9">
        <f t="shared" si="3"/>
        <v>6229067</v>
      </c>
    </row>
    <row r="41" spans="1:8" ht="15" customHeight="1" thickBot="1" x14ac:dyDescent="0.3">
      <c r="A41" s="6">
        <v>40</v>
      </c>
      <c r="B41" s="7" t="s">
        <v>25</v>
      </c>
      <c r="C41" s="8">
        <v>40799</v>
      </c>
      <c r="D41" s="9">
        <v>20445072</v>
      </c>
      <c r="E41" s="9">
        <v>9653271.3300000001</v>
      </c>
      <c r="F41" s="10">
        <f t="shared" si="2"/>
        <v>0.47215638712350833</v>
      </c>
      <c r="G41" s="9">
        <v>3763132.98</v>
      </c>
      <c r="H41" s="9">
        <f t="shared" si="3"/>
        <v>13416404.310000001</v>
      </c>
    </row>
    <row r="42" spans="1:8" ht="15" customHeight="1" thickBot="1" x14ac:dyDescent="0.3">
      <c r="A42" s="6">
        <v>41</v>
      </c>
      <c r="B42" s="7" t="s">
        <v>44</v>
      </c>
      <c r="C42" s="8">
        <v>40822</v>
      </c>
      <c r="D42" s="9">
        <v>29241232</v>
      </c>
      <c r="E42" s="9">
        <v>12977281.65</v>
      </c>
      <c r="F42" s="10">
        <f t="shared" si="2"/>
        <v>0.44380078274403761</v>
      </c>
      <c r="G42" s="9">
        <v>0</v>
      </c>
      <c r="H42" s="9">
        <f t="shared" si="3"/>
        <v>12977281.65</v>
      </c>
    </row>
    <row r="43" spans="1:8" ht="15" customHeight="1" thickBot="1" x14ac:dyDescent="0.3">
      <c r="A43" s="6">
        <v>42</v>
      </c>
      <c r="B43" s="7" t="s">
        <v>7</v>
      </c>
      <c r="C43" s="8">
        <v>40682</v>
      </c>
      <c r="D43" s="9">
        <v>167755641</v>
      </c>
      <c r="E43" s="9">
        <v>72884000.030000001</v>
      </c>
      <c r="F43" s="10">
        <f t="shared" si="2"/>
        <v>0.43446527100689269</v>
      </c>
      <c r="G43" s="9">
        <v>0</v>
      </c>
      <c r="H43" s="9">
        <f t="shared" si="3"/>
        <v>72884000.030000001</v>
      </c>
    </row>
    <row r="44" spans="1:8" ht="15" customHeight="1" thickBot="1" x14ac:dyDescent="0.3">
      <c r="A44" s="6">
        <v>43</v>
      </c>
      <c r="B44" s="7" t="s">
        <v>41</v>
      </c>
      <c r="C44" s="8">
        <v>40788</v>
      </c>
      <c r="D44" s="9">
        <v>55138373</v>
      </c>
      <c r="E44" s="9">
        <v>23825612.039999999</v>
      </c>
      <c r="F44" s="10">
        <f t="shared" si="2"/>
        <v>0.43210582292662136</v>
      </c>
      <c r="G44" s="9">
        <v>0</v>
      </c>
      <c r="H44" s="9">
        <f t="shared" si="3"/>
        <v>23825612.039999999</v>
      </c>
    </row>
    <row r="45" spans="1:8" ht="15" customHeight="1" thickBot="1" x14ac:dyDescent="0.3">
      <c r="A45" s="6">
        <v>44</v>
      </c>
      <c r="B45" s="7" t="s">
        <v>57</v>
      </c>
      <c r="C45" s="8">
        <v>40808</v>
      </c>
      <c r="D45" s="9">
        <v>22363554</v>
      </c>
      <c r="E45" s="9">
        <v>9475803.3499999996</v>
      </c>
      <c r="F45" s="10">
        <f t="shared" si="2"/>
        <v>0.42371634445938244</v>
      </c>
      <c r="G45" s="9">
        <v>0</v>
      </c>
      <c r="H45" s="9">
        <f t="shared" si="3"/>
        <v>9475803.3499999996</v>
      </c>
    </row>
    <row r="46" spans="1:8" ht="15" customHeight="1" thickBot="1" x14ac:dyDescent="0.3">
      <c r="A46" s="6">
        <v>45</v>
      </c>
      <c r="B46" s="7" t="s">
        <v>14</v>
      </c>
      <c r="C46" s="8">
        <v>40816</v>
      </c>
      <c r="D46" s="9">
        <v>13168350</v>
      </c>
      <c r="E46" s="9">
        <v>5017756.62</v>
      </c>
      <c r="F46" s="10">
        <f t="shared" si="2"/>
        <v>0.38104672339359147</v>
      </c>
      <c r="G46" s="9">
        <v>0</v>
      </c>
      <c r="H46" s="9">
        <f t="shared" si="3"/>
        <v>5017756.62</v>
      </c>
    </row>
    <row r="47" spans="1:8" ht="15" customHeight="1" thickBot="1" x14ac:dyDescent="0.3">
      <c r="A47" s="6">
        <v>46</v>
      </c>
      <c r="B47" s="7" t="s">
        <v>53</v>
      </c>
      <c r="C47" s="8">
        <v>40770</v>
      </c>
      <c r="D47" s="9">
        <v>17953191</v>
      </c>
      <c r="E47" s="9">
        <v>6372887.46</v>
      </c>
      <c r="F47" s="10">
        <f t="shared" si="2"/>
        <v>0.35497240908315408</v>
      </c>
      <c r="G47" s="9">
        <v>0</v>
      </c>
      <c r="H47" s="9">
        <f t="shared" si="3"/>
        <v>6372887.46</v>
      </c>
    </row>
    <row r="48" spans="1:8" ht="15" customHeight="1" thickBot="1" x14ac:dyDescent="0.3">
      <c r="A48" s="6">
        <v>47</v>
      </c>
      <c r="B48" s="7" t="s">
        <v>21</v>
      </c>
      <c r="C48" s="8">
        <v>40752</v>
      </c>
      <c r="D48" s="9">
        <v>15487998</v>
      </c>
      <c r="E48" s="9">
        <v>5063790.1199999992</v>
      </c>
      <c r="F48" s="10">
        <f t="shared" si="2"/>
        <v>0.32694930100068448</v>
      </c>
      <c r="G48" s="9">
        <v>0</v>
      </c>
      <c r="H48" s="9">
        <f t="shared" si="3"/>
        <v>5063790.1199999992</v>
      </c>
    </row>
    <row r="49" spans="1:8" ht="15" customHeight="1" thickBot="1" x14ac:dyDescent="0.3">
      <c r="A49" s="6">
        <v>48</v>
      </c>
      <c r="B49" s="7" t="s">
        <v>46</v>
      </c>
      <c r="C49" s="8">
        <v>40792</v>
      </c>
      <c r="D49" s="9">
        <v>13168350</v>
      </c>
      <c r="E49" s="9">
        <v>4216503.93</v>
      </c>
      <c r="F49" s="10">
        <f t="shared" si="2"/>
        <v>0.32019986786499444</v>
      </c>
      <c r="G49" s="9">
        <v>0</v>
      </c>
      <c r="H49" s="9">
        <f t="shared" si="3"/>
        <v>4216503.93</v>
      </c>
    </row>
    <row r="50" spans="1:8" ht="15" customHeight="1" thickBot="1" x14ac:dyDescent="0.3">
      <c r="A50" s="6">
        <v>49</v>
      </c>
      <c r="B50" s="7" t="s">
        <v>38</v>
      </c>
      <c r="C50" s="8">
        <v>41180</v>
      </c>
      <c r="D50" s="9">
        <v>3433709</v>
      </c>
      <c r="E50" s="9">
        <v>1034156</v>
      </c>
      <c r="F50" s="10">
        <f t="shared" si="2"/>
        <v>0.30117753135166669</v>
      </c>
      <c r="G50" s="9">
        <v>0</v>
      </c>
      <c r="H50" s="9">
        <f t="shared" si="3"/>
        <v>1034156</v>
      </c>
    </row>
    <row r="51" spans="1:8" ht="15" customHeight="1" thickBot="1" x14ac:dyDescent="0.3">
      <c r="A51" s="6">
        <v>50</v>
      </c>
      <c r="B51" s="7" t="s">
        <v>32</v>
      </c>
      <c r="C51" s="8">
        <v>40816</v>
      </c>
      <c r="D51" s="9">
        <v>13803176</v>
      </c>
      <c r="E51" s="9">
        <v>3620993.4</v>
      </c>
      <c r="F51" s="10">
        <f t="shared" si="2"/>
        <v>0.26233045206407568</v>
      </c>
      <c r="G51" s="9">
        <v>0</v>
      </c>
      <c r="H51" s="9">
        <f t="shared" si="3"/>
        <v>3620993.4</v>
      </c>
    </row>
    <row r="52" spans="1:8" ht="15" customHeight="1" thickBot="1" x14ac:dyDescent="0.3">
      <c r="A52" s="6">
        <v>51</v>
      </c>
      <c r="B52" s="7" t="s">
        <v>54</v>
      </c>
      <c r="C52" s="8">
        <v>40820</v>
      </c>
      <c r="D52" s="9">
        <v>13168350</v>
      </c>
      <c r="E52" s="9">
        <v>3241217.77</v>
      </c>
      <c r="F52" s="10">
        <f t="shared" si="2"/>
        <v>0.2461369700835716</v>
      </c>
      <c r="G52" s="9">
        <v>0</v>
      </c>
      <c r="H52" s="9">
        <f t="shared" si="3"/>
        <v>3241217.77</v>
      </c>
    </row>
    <row r="53" spans="1:8" ht="15" customHeight="1" thickBot="1" x14ac:dyDescent="0.3">
      <c r="A53" s="6">
        <v>52</v>
      </c>
      <c r="B53" s="7" t="s">
        <v>24</v>
      </c>
      <c r="C53" s="8">
        <v>40696</v>
      </c>
      <c r="D53" s="9">
        <v>23025709</v>
      </c>
      <c r="E53" s="9">
        <v>5554472.2800000003</v>
      </c>
      <c r="F53" s="10">
        <f t="shared" si="2"/>
        <v>0.24122915303064069</v>
      </c>
      <c r="G53" s="9">
        <v>0</v>
      </c>
      <c r="H53" s="9">
        <f t="shared" si="3"/>
        <v>5554472.2800000003</v>
      </c>
    </row>
    <row r="54" spans="1:8" ht="15" customHeight="1" thickBot="1" x14ac:dyDescent="0.3">
      <c r="A54" s="6">
        <v>53</v>
      </c>
      <c r="B54" s="7" t="s">
        <v>23</v>
      </c>
      <c r="C54" s="8">
        <v>40792</v>
      </c>
      <c r="D54" s="9">
        <v>13168350</v>
      </c>
      <c r="E54" s="9">
        <v>3161383.65</v>
      </c>
      <c r="F54" s="10">
        <f t="shared" si="2"/>
        <v>0.24007439428630009</v>
      </c>
      <c r="G54" s="9">
        <v>0</v>
      </c>
      <c r="H54" s="9">
        <f t="shared" si="3"/>
        <v>3161383.65</v>
      </c>
    </row>
    <row r="55" spans="1:8" ht="15" customHeight="1" thickBot="1" x14ac:dyDescent="0.3">
      <c r="A55" s="6">
        <v>54</v>
      </c>
      <c r="B55" s="7" t="s">
        <v>11</v>
      </c>
      <c r="C55" s="8">
        <v>40770</v>
      </c>
      <c r="D55" s="9">
        <v>13168350</v>
      </c>
      <c r="E55" s="9">
        <v>2717000.61</v>
      </c>
      <c r="F55" s="10">
        <f t="shared" si="2"/>
        <v>0.20632809805328683</v>
      </c>
      <c r="G55" s="9">
        <v>0</v>
      </c>
      <c r="H55" s="9">
        <f t="shared" si="3"/>
        <v>2717000.61</v>
      </c>
    </row>
    <row r="56" spans="1:8" ht="15" customHeight="1" thickBot="1" x14ac:dyDescent="0.3">
      <c r="A56" s="6">
        <v>55</v>
      </c>
      <c r="B56" s="7" t="s">
        <v>40</v>
      </c>
      <c r="C56" s="8">
        <v>40982</v>
      </c>
      <c r="D56" s="9">
        <v>13168350</v>
      </c>
      <c r="E56" s="9">
        <v>190307.27000000002</v>
      </c>
      <c r="F56" s="10">
        <f t="shared" si="2"/>
        <v>1.445186906484108E-2</v>
      </c>
      <c r="G56" s="9">
        <v>0</v>
      </c>
      <c r="H56" s="9">
        <f t="shared" si="3"/>
        <v>190307.27000000002</v>
      </c>
    </row>
    <row r="57" spans="1:8" ht="15" customHeight="1" thickBot="1" x14ac:dyDescent="0.3">
      <c r="A57" s="6">
        <v>56</v>
      </c>
      <c r="B57" s="7" t="s">
        <v>9</v>
      </c>
      <c r="C57" s="8">
        <v>40738</v>
      </c>
      <c r="D57" s="9">
        <v>13301126</v>
      </c>
      <c r="E57" s="9">
        <v>146913.41</v>
      </c>
      <c r="F57" s="10">
        <f t="shared" si="2"/>
        <v>1.1045185948918911E-2</v>
      </c>
      <c r="G57" s="9">
        <v>0</v>
      </c>
      <c r="H57" s="9">
        <f t="shared" si="3"/>
        <v>146913.41</v>
      </c>
    </row>
    <row r="58" spans="1:8" ht="15" customHeight="1" thickBot="1" x14ac:dyDescent="0.3">
      <c r="A58" s="6">
        <v>57</v>
      </c>
      <c r="B58" s="7" t="s">
        <v>3</v>
      </c>
      <c r="C58" s="8">
        <v>40953</v>
      </c>
      <c r="D58" s="9">
        <v>10500000</v>
      </c>
      <c r="E58" s="9">
        <v>0</v>
      </c>
      <c r="F58" s="10">
        <f t="shared" si="2"/>
        <v>0</v>
      </c>
      <c r="G58" s="9">
        <v>0</v>
      </c>
      <c r="H58" s="9">
        <f t="shared" si="3"/>
        <v>0</v>
      </c>
    </row>
    <row r="59" spans="1:8" x14ac:dyDescent="0.25">
      <c r="A59" s="11"/>
      <c r="B59" s="11" t="s">
        <v>62</v>
      </c>
      <c r="C59" s="12"/>
      <c r="D59" s="13">
        <f>SUM(D2:D58)</f>
        <v>1457591352.77</v>
      </c>
      <c r="E59" s="13">
        <f>SUM(E2:E58)</f>
        <v>891269456.4799999</v>
      </c>
      <c r="F59" s="14">
        <f t="shared" ref="F59" si="4">E59/D59</f>
        <v>0.61146730514436398</v>
      </c>
      <c r="G59" s="13">
        <f>SUM(G2:G58)</f>
        <v>32148318.419999998</v>
      </c>
      <c r="H59" s="13">
        <f>SUM(H2:H58)</f>
        <v>923417774.89999986</v>
      </c>
    </row>
  </sheetData>
  <sortState ref="B2:H58">
    <sortCondition descending="1" ref="F2:F58"/>
  </sortState>
  <printOptions horizontalCentered="1"/>
  <pageMargins left="0.25" right="0.25" top="0.75" bottom="0.75" header="0.3" footer="0.3"/>
  <pageSetup scale="77" fitToHeight="0" orientation="portrait" r:id="rId1"/>
  <headerFooter>
    <oddFooter>&amp;R&amp;F - &amp;A</oddFooter>
  </headerFooter>
  <ignoredErrors>
    <ignoredError sqref="F5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BF024"/>
    <pageSetUpPr fitToPage="1"/>
  </sheetPr>
  <dimension ref="A1:J59"/>
  <sheetViews>
    <sheetView view="pageBreakPreview" topLeftCell="A40" zoomScaleNormal="100" zoomScaleSheetLayoutView="100" workbookViewId="0">
      <selection activeCell="E1" sqref="E1"/>
    </sheetView>
  </sheetViews>
  <sheetFormatPr defaultRowHeight="15" x14ac:dyDescent="0.25"/>
  <cols>
    <col min="1" max="1" width="4.5703125" style="1" customWidth="1"/>
    <col min="2" max="2" width="21.5703125" style="1" customWidth="1"/>
    <col min="3" max="3" width="14.28515625" style="1" customWidth="1"/>
    <col min="4" max="4" width="15.42578125" style="1" bestFit="1" customWidth="1"/>
    <col min="5" max="5" width="24.42578125" style="1" customWidth="1"/>
    <col min="6" max="6" width="9.140625" style="1"/>
    <col min="7" max="7" width="22.28515625" style="1" customWidth="1"/>
    <col min="8" max="8" width="22.85546875" style="1" customWidth="1"/>
    <col min="9" max="16384" width="9.140625" style="1"/>
  </cols>
  <sheetData>
    <row r="1" spans="1:10" ht="15.75" thickBot="1" x14ac:dyDescent="0.3">
      <c r="A1" s="2" t="s">
        <v>59</v>
      </c>
      <c r="B1" s="3" t="s">
        <v>0</v>
      </c>
      <c r="C1" s="4" t="s">
        <v>60</v>
      </c>
      <c r="D1" s="4" t="s">
        <v>61</v>
      </c>
      <c r="E1" s="4" t="s">
        <v>64</v>
      </c>
      <c r="F1" s="5" t="s">
        <v>1</v>
      </c>
      <c r="G1" s="5" t="s">
        <v>65</v>
      </c>
      <c r="H1" s="5" t="s">
        <v>66</v>
      </c>
    </row>
    <row r="2" spans="1:10" ht="15.75" thickBot="1" x14ac:dyDescent="0.3">
      <c r="A2" s="6">
        <v>1</v>
      </c>
      <c r="B2" s="7" t="s">
        <v>26</v>
      </c>
      <c r="C2" s="8">
        <v>40730</v>
      </c>
      <c r="D2" s="9">
        <v>79157742</v>
      </c>
      <c r="E2" s="9">
        <v>72489415.349999994</v>
      </c>
      <c r="F2" s="10">
        <f t="shared" ref="F2:F33" si="0">E2/D2</f>
        <v>0.91575900876505545</v>
      </c>
      <c r="G2" s="9">
        <v>8778112</v>
      </c>
      <c r="H2" s="9">
        <f t="shared" ref="H2:H33" si="1">E2+G2</f>
        <v>81267527.349999994</v>
      </c>
    </row>
    <row r="3" spans="1:10" ht="15.75" thickBot="1" x14ac:dyDescent="0.3">
      <c r="A3" s="6">
        <v>2</v>
      </c>
      <c r="B3" s="7" t="s">
        <v>7</v>
      </c>
      <c r="C3" s="8">
        <v>40682</v>
      </c>
      <c r="D3" s="9">
        <v>167755641</v>
      </c>
      <c r="E3" s="9">
        <v>72884000.030000001</v>
      </c>
      <c r="F3" s="10">
        <f t="shared" si="0"/>
        <v>0.43446527100689269</v>
      </c>
      <c r="G3" s="9">
        <v>0</v>
      </c>
      <c r="H3" s="9">
        <f t="shared" si="1"/>
        <v>72884000.030000001</v>
      </c>
    </row>
    <row r="4" spans="1:10" ht="15.75" thickBot="1" x14ac:dyDescent="0.3">
      <c r="A4" s="6">
        <v>3</v>
      </c>
      <c r="B4" s="7" t="s">
        <v>12</v>
      </c>
      <c r="C4" s="8">
        <v>40779</v>
      </c>
      <c r="D4" s="9">
        <v>97662349</v>
      </c>
      <c r="E4" s="9">
        <v>63586455.280000001</v>
      </c>
      <c r="F4" s="10">
        <f t="shared" si="0"/>
        <v>0.65108463938339223</v>
      </c>
      <c r="G4" s="9">
        <v>7398506.2699999996</v>
      </c>
      <c r="H4" s="9">
        <f t="shared" si="1"/>
        <v>70984961.549999997</v>
      </c>
    </row>
    <row r="5" spans="1:10" ht="15.75" thickBot="1" x14ac:dyDescent="0.3">
      <c r="A5" s="6">
        <v>4</v>
      </c>
      <c r="B5" s="7" t="s">
        <v>17</v>
      </c>
      <c r="C5" s="8">
        <v>40750</v>
      </c>
      <c r="D5" s="9">
        <v>78365264</v>
      </c>
      <c r="E5" s="9">
        <v>61595494.079999998</v>
      </c>
      <c r="F5" s="10">
        <f t="shared" si="0"/>
        <v>0.78600506060950681</v>
      </c>
      <c r="G5" s="9">
        <v>0</v>
      </c>
      <c r="H5" s="9">
        <f t="shared" si="1"/>
        <v>61595494.079999998</v>
      </c>
    </row>
    <row r="6" spans="1:10" ht="15.75" thickBot="1" x14ac:dyDescent="0.3">
      <c r="A6" s="6">
        <v>5</v>
      </c>
      <c r="B6" s="7" t="s">
        <v>37</v>
      </c>
      <c r="C6" s="8">
        <v>40686</v>
      </c>
      <c r="D6" s="9">
        <v>46061319</v>
      </c>
      <c r="E6" s="9">
        <v>37808240</v>
      </c>
      <c r="F6" s="10">
        <f t="shared" si="0"/>
        <v>0.82082408452089706</v>
      </c>
      <c r="G6" s="9">
        <v>0</v>
      </c>
      <c r="H6" s="9">
        <f t="shared" si="1"/>
        <v>37808240</v>
      </c>
    </row>
    <row r="7" spans="1:10" ht="15.75" thickBot="1" x14ac:dyDescent="0.3">
      <c r="A7" s="6">
        <v>6</v>
      </c>
      <c r="B7" s="7" t="s">
        <v>36</v>
      </c>
      <c r="C7" s="8">
        <v>40812</v>
      </c>
      <c r="D7" s="9">
        <v>55351534</v>
      </c>
      <c r="E7" s="9">
        <v>34671124.25</v>
      </c>
      <c r="F7" s="10">
        <f t="shared" si="0"/>
        <v>0.62638054891125505</v>
      </c>
      <c r="G7" s="9">
        <v>0</v>
      </c>
      <c r="H7" s="9">
        <f t="shared" si="1"/>
        <v>34671124.25</v>
      </c>
      <c r="J7" s="1" t="s">
        <v>63</v>
      </c>
    </row>
    <row r="8" spans="1:10" ht="15.75" thickBot="1" x14ac:dyDescent="0.3">
      <c r="A8" s="6">
        <v>7</v>
      </c>
      <c r="B8" s="7" t="s">
        <v>2</v>
      </c>
      <c r="C8" s="8">
        <v>40779</v>
      </c>
      <c r="D8" s="9">
        <v>31301498</v>
      </c>
      <c r="E8" s="9">
        <v>28283282.75</v>
      </c>
      <c r="F8" s="10">
        <f t="shared" si="0"/>
        <v>0.90357601256016562</v>
      </c>
      <c r="G8" s="9">
        <v>5717478.4900000002</v>
      </c>
      <c r="H8" s="9">
        <f t="shared" si="1"/>
        <v>34000761.240000002</v>
      </c>
    </row>
    <row r="9" spans="1:10" ht="15.75" thickBot="1" x14ac:dyDescent="0.3">
      <c r="A9" s="6">
        <v>8</v>
      </c>
      <c r="B9" s="7" t="s">
        <v>50</v>
      </c>
      <c r="C9" s="8">
        <v>40770</v>
      </c>
      <c r="D9" s="9">
        <v>46553879</v>
      </c>
      <c r="E9" s="9">
        <v>33208631.359999999</v>
      </c>
      <c r="F9" s="10">
        <f t="shared" si="0"/>
        <v>0.71333757945283138</v>
      </c>
      <c r="G9" s="9">
        <v>0</v>
      </c>
      <c r="H9" s="9">
        <f t="shared" si="1"/>
        <v>33208631.359999999</v>
      </c>
    </row>
    <row r="10" spans="1:10" ht="15.75" thickBot="1" x14ac:dyDescent="0.3">
      <c r="A10" s="6">
        <v>9</v>
      </c>
      <c r="B10" s="7" t="s">
        <v>13</v>
      </c>
      <c r="C10" s="8">
        <v>40890</v>
      </c>
      <c r="D10" s="9">
        <v>47808507</v>
      </c>
      <c r="E10" s="9">
        <v>27810486.670000002</v>
      </c>
      <c r="F10" s="10">
        <f t="shared" si="0"/>
        <v>0.58170581796248111</v>
      </c>
      <c r="G10" s="9">
        <v>377000</v>
      </c>
      <c r="H10" s="9">
        <f t="shared" si="1"/>
        <v>28187486.670000002</v>
      </c>
    </row>
    <row r="11" spans="1:10" ht="15.75" thickBot="1" x14ac:dyDescent="0.3">
      <c r="A11" s="6">
        <v>10</v>
      </c>
      <c r="B11" s="7" t="s">
        <v>29</v>
      </c>
      <c r="C11" s="8">
        <v>40686</v>
      </c>
      <c r="D11" s="9">
        <v>26930294</v>
      </c>
      <c r="E11" s="9">
        <v>24920622.149999999</v>
      </c>
      <c r="F11" s="10">
        <f t="shared" si="0"/>
        <v>0.92537504974880702</v>
      </c>
      <c r="G11" s="9">
        <v>0</v>
      </c>
      <c r="H11" s="9">
        <f t="shared" si="1"/>
        <v>24920622.149999999</v>
      </c>
    </row>
    <row r="12" spans="1:10" ht="15.75" thickBot="1" x14ac:dyDescent="0.3">
      <c r="A12" s="6">
        <v>11</v>
      </c>
      <c r="B12" s="7" t="s">
        <v>41</v>
      </c>
      <c r="C12" s="8">
        <v>40788</v>
      </c>
      <c r="D12" s="9">
        <v>55138373</v>
      </c>
      <c r="E12" s="9">
        <v>23825612.039999999</v>
      </c>
      <c r="F12" s="10">
        <f t="shared" si="0"/>
        <v>0.43210582292662136</v>
      </c>
      <c r="G12" s="9">
        <v>0</v>
      </c>
      <c r="H12" s="9">
        <f t="shared" si="1"/>
        <v>23825612.039999999</v>
      </c>
    </row>
    <row r="13" spans="1:10" ht="15.75" thickBot="1" x14ac:dyDescent="0.3">
      <c r="A13" s="6">
        <v>12</v>
      </c>
      <c r="B13" s="7" t="s">
        <v>18</v>
      </c>
      <c r="C13" s="8">
        <v>40690</v>
      </c>
      <c r="D13" s="9">
        <v>34339074</v>
      </c>
      <c r="E13" s="9">
        <v>21600625.280000001</v>
      </c>
      <c r="F13" s="10">
        <f t="shared" si="0"/>
        <v>0.62903924782596066</v>
      </c>
      <c r="G13" s="9">
        <v>0</v>
      </c>
      <c r="H13" s="9">
        <f t="shared" si="1"/>
        <v>21600625.280000001</v>
      </c>
    </row>
    <row r="14" spans="1:10" ht="15.75" thickBot="1" x14ac:dyDescent="0.3">
      <c r="A14" s="6">
        <v>13</v>
      </c>
      <c r="B14" s="7" t="s">
        <v>49</v>
      </c>
      <c r="C14" s="8">
        <v>40820</v>
      </c>
      <c r="D14" s="9">
        <v>29672070</v>
      </c>
      <c r="E14" s="9">
        <v>21417947.34</v>
      </c>
      <c r="F14" s="10">
        <f t="shared" si="0"/>
        <v>0.7218218122294805</v>
      </c>
      <c r="G14" s="9">
        <v>0</v>
      </c>
      <c r="H14" s="9">
        <f t="shared" si="1"/>
        <v>21417947.34</v>
      </c>
    </row>
    <row r="15" spans="1:10" ht="15.75" thickBot="1" x14ac:dyDescent="0.3">
      <c r="A15" s="6">
        <v>14</v>
      </c>
      <c r="B15" s="7" t="s">
        <v>34</v>
      </c>
      <c r="C15" s="8">
        <v>40808</v>
      </c>
      <c r="D15" s="9">
        <v>33760698</v>
      </c>
      <c r="E15" s="9">
        <v>21066054</v>
      </c>
      <c r="F15" s="10">
        <f t="shared" si="0"/>
        <v>0.62398158948017013</v>
      </c>
      <c r="G15" s="9">
        <v>0</v>
      </c>
      <c r="H15" s="9">
        <f t="shared" si="1"/>
        <v>21066054</v>
      </c>
    </row>
    <row r="16" spans="1:10" ht="15.75" thickBot="1" x14ac:dyDescent="0.3">
      <c r="A16" s="6">
        <v>15</v>
      </c>
      <c r="B16" s="7" t="s">
        <v>47</v>
      </c>
      <c r="C16" s="8">
        <v>40730</v>
      </c>
      <c r="D16" s="9">
        <v>17990415</v>
      </c>
      <c r="E16" s="9">
        <v>17130137.41</v>
      </c>
      <c r="F16" s="10">
        <f t="shared" si="0"/>
        <v>0.95218133711757069</v>
      </c>
      <c r="G16" s="9">
        <v>1562847.49</v>
      </c>
      <c r="H16" s="9">
        <f t="shared" si="1"/>
        <v>18692984.899999999</v>
      </c>
    </row>
    <row r="17" spans="1:8" ht="15.75" thickBot="1" x14ac:dyDescent="0.3">
      <c r="A17" s="6">
        <v>16</v>
      </c>
      <c r="B17" s="7" t="s">
        <v>16</v>
      </c>
      <c r="C17" s="8">
        <v>40784</v>
      </c>
      <c r="D17" s="9">
        <v>13136544</v>
      </c>
      <c r="E17" s="9">
        <v>13023456.720000001</v>
      </c>
      <c r="F17" s="10">
        <f t="shared" si="0"/>
        <v>0.9913913979201836</v>
      </c>
      <c r="G17" s="9">
        <v>2673319</v>
      </c>
      <c r="H17" s="9">
        <f t="shared" si="1"/>
        <v>15696775.720000001</v>
      </c>
    </row>
    <row r="18" spans="1:8" ht="15.75" thickBot="1" x14ac:dyDescent="0.3">
      <c r="A18" s="6">
        <v>17</v>
      </c>
      <c r="B18" s="7" t="s">
        <v>55</v>
      </c>
      <c r="C18" s="8">
        <v>40847</v>
      </c>
      <c r="D18" s="9">
        <v>19722515</v>
      </c>
      <c r="E18" s="9">
        <v>14314791.91</v>
      </c>
      <c r="F18" s="10">
        <f t="shared" si="0"/>
        <v>0.72580966017772075</v>
      </c>
      <c r="G18" s="9">
        <v>0</v>
      </c>
      <c r="H18" s="9">
        <f t="shared" si="1"/>
        <v>14314791.91</v>
      </c>
    </row>
    <row r="19" spans="1:8" ht="15.75" thickBot="1" x14ac:dyDescent="0.3">
      <c r="A19" s="6">
        <v>18</v>
      </c>
      <c r="B19" s="7" t="s">
        <v>25</v>
      </c>
      <c r="C19" s="8">
        <v>40799</v>
      </c>
      <c r="D19" s="9">
        <v>20445072</v>
      </c>
      <c r="E19" s="9">
        <v>9653271.3300000001</v>
      </c>
      <c r="F19" s="10">
        <f t="shared" si="0"/>
        <v>0.47215638712350833</v>
      </c>
      <c r="G19" s="9">
        <v>3763132.98</v>
      </c>
      <c r="H19" s="9">
        <f t="shared" si="1"/>
        <v>13416404.310000001</v>
      </c>
    </row>
    <row r="20" spans="1:8" ht="15.75" thickBot="1" x14ac:dyDescent="0.3">
      <c r="A20" s="6">
        <v>19</v>
      </c>
      <c r="B20" s="7" t="s">
        <v>44</v>
      </c>
      <c r="C20" s="8">
        <v>40822</v>
      </c>
      <c r="D20" s="9">
        <v>29241232</v>
      </c>
      <c r="E20" s="9">
        <v>12977281.65</v>
      </c>
      <c r="F20" s="10">
        <f t="shared" si="0"/>
        <v>0.44380078274403761</v>
      </c>
      <c r="G20" s="9">
        <v>0</v>
      </c>
      <c r="H20" s="9">
        <f t="shared" si="1"/>
        <v>12977281.65</v>
      </c>
    </row>
    <row r="21" spans="1:8" ht="15.75" thickBot="1" x14ac:dyDescent="0.3">
      <c r="A21" s="6">
        <v>20</v>
      </c>
      <c r="B21" s="7" t="s">
        <v>8</v>
      </c>
      <c r="C21" s="8">
        <v>40827</v>
      </c>
      <c r="D21" s="9">
        <v>17233489</v>
      </c>
      <c r="E21" s="9">
        <v>12795486</v>
      </c>
      <c r="F21" s="10">
        <f t="shared" si="0"/>
        <v>0.74247797413512728</v>
      </c>
      <c r="G21" s="9">
        <v>0</v>
      </c>
      <c r="H21" s="9">
        <f t="shared" si="1"/>
        <v>12795486</v>
      </c>
    </row>
    <row r="22" spans="1:8" ht="15.75" thickBot="1" x14ac:dyDescent="0.3">
      <c r="A22" s="6">
        <v>21</v>
      </c>
      <c r="B22" s="7" t="s">
        <v>6</v>
      </c>
      <c r="C22" s="8">
        <v>40847</v>
      </c>
      <c r="D22" s="9">
        <v>13168350</v>
      </c>
      <c r="E22" s="9">
        <v>12446978.26</v>
      </c>
      <c r="F22" s="10">
        <f t="shared" si="0"/>
        <v>0.94521927652287485</v>
      </c>
      <c r="G22" s="9">
        <v>323843.80999999994</v>
      </c>
      <c r="H22" s="9">
        <f t="shared" si="1"/>
        <v>12770822.07</v>
      </c>
    </row>
    <row r="23" spans="1:8" ht="15.75" thickBot="1" x14ac:dyDescent="0.3">
      <c r="A23" s="6">
        <v>22</v>
      </c>
      <c r="B23" s="7" t="s">
        <v>43</v>
      </c>
      <c r="C23" s="8">
        <v>40784</v>
      </c>
      <c r="D23" s="9">
        <v>16516197</v>
      </c>
      <c r="E23" s="9">
        <v>12655960.32</v>
      </c>
      <c r="F23" s="10">
        <f t="shared" si="0"/>
        <v>0.766275694095923</v>
      </c>
      <c r="G23" s="9">
        <v>0</v>
      </c>
      <c r="H23" s="9">
        <f t="shared" si="1"/>
        <v>12655960.32</v>
      </c>
    </row>
    <row r="24" spans="1:8" ht="15.75" thickBot="1" x14ac:dyDescent="0.3">
      <c r="A24" s="6">
        <v>23</v>
      </c>
      <c r="B24" s="7" t="s">
        <v>56</v>
      </c>
      <c r="C24" s="8">
        <v>40865</v>
      </c>
      <c r="D24" s="9">
        <v>13168350</v>
      </c>
      <c r="E24" s="9">
        <v>12586133.949999999</v>
      </c>
      <c r="F24" s="10">
        <f t="shared" si="0"/>
        <v>0.95578671207858235</v>
      </c>
      <c r="G24" s="9">
        <v>60000</v>
      </c>
      <c r="H24" s="9">
        <f t="shared" si="1"/>
        <v>12646133.949999999</v>
      </c>
    </row>
    <row r="25" spans="1:8" ht="15.75" thickBot="1" x14ac:dyDescent="0.3">
      <c r="A25" s="6">
        <v>24</v>
      </c>
      <c r="B25" s="7" t="s">
        <v>30</v>
      </c>
      <c r="C25" s="8">
        <v>40742</v>
      </c>
      <c r="D25" s="9">
        <v>12765037</v>
      </c>
      <c r="E25" s="9">
        <v>12515540.33</v>
      </c>
      <c r="F25" s="10">
        <f t="shared" si="0"/>
        <v>0.98045468493354149</v>
      </c>
      <c r="G25" s="9">
        <v>0</v>
      </c>
      <c r="H25" s="9">
        <f t="shared" si="1"/>
        <v>12515540.33</v>
      </c>
    </row>
    <row r="26" spans="1:8" ht="15.75" thickBot="1" x14ac:dyDescent="0.3">
      <c r="A26" s="6">
        <v>25</v>
      </c>
      <c r="B26" s="7" t="s">
        <v>33</v>
      </c>
      <c r="C26" s="8">
        <v>40742</v>
      </c>
      <c r="D26" s="9">
        <v>13168349.77</v>
      </c>
      <c r="E26" s="9">
        <v>12312535.640000001</v>
      </c>
      <c r="F26" s="10">
        <f t="shared" si="0"/>
        <v>0.93500976622372944</v>
      </c>
      <c r="G26" s="9">
        <v>0</v>
      </c>
      <c r="H26" s="9">
        <f t="shared" si="1"/>
        <v>12312535.640000001</v>
      </c>
    </row>
    <row r="27" spans="1:8" ht="15.75" thickBot="1" x14ac:dyDescent="0.3">
      <c r="A27" s="6">
        <v>26</v>
      </c>
      <c r="B27" s="7" t="s">
        <v>15</v>
      </c>
      <c r="C27" s="8">
        <v>40690</v>
      </c>
      <c r="D27" s="9">
        <v>13168350</v>
      </c>
      <c r="E27" s="9">
        <v>10891421.49</v>
      </c>
      <c r="F27" s="10">
        <f t="shared" si="0"/>
        <v>0.82709082686896995</v>
      </c>
      <c r="G27" s="9">
        <v>0</v>
      </c>
      <c r="H27" s="9">
        <f t="shared" si="1"/>
        <v>10891421.49</v>
      </c>
    </row>
    <row r="28" spans="1:8" ht="15.75" thickBot="1" x14ac:dyDescent="0.3">
      <c r="A28" s="6">
        <v>27</v>
      </c>
      <c r="B28" s="7" t="s">
        <v>39</v>
      </c>
      <c r="C28" s="8">
        <v>41152</v>
      </c>
      <c r="D28" s="9">
        <v>9734641</v>
      </c>
      <c r="E28" s="9">
        <v>9734641.4600000009</v>
      </c>
      <c r="F28" s="10">
        <f t="shared" si="0"/>
        <v>1.0000000472539254</v>
      </c>
      <c r="G28" s="9">
        <v>976124.29</v>
      </c>
      <c r="H28" s="9">
        <f t="shared" si="1"/>
        <v>10710765.75</v>
      </c>
    </row>
    <row r="29" spans="1:8" ht="15.75" thickBot="1" x14ac:dyDescent="0.3">
      <c r="A29" s="6">
        <v>28</v>
      </c>
      <c r="B29" s="7" t="s">
        <v>20</v>
      </c>
      <c r="C29" s="8">
        <v>40722</v>
      </c>
      <c r="D29" s="9">
        <v>13168350</v>
      </c>
      <c r="E29" s="9">
        <v>10333500.789999999</v>
      </c>
      <c r="F29" s="10">
        <f t="shared" si="0"/>
        <v>0.7847225195259846</v>
      </c>
      <c r="G29" s="9">
        <v>0</v>
      </c>
      <c r="H29" s="9">
        <f t="shared" si="1"/>
        <v>10333500.789999999</v>
      </c>
    </row>
    <row r="30" spans="1:8" ht="15.75" thickBot="1" x14ac:dyDescent="0.3">
      <c r="A30" s="6">
        <v>29</v>
      </c>
      <c r="B30" s="7" t="s">
        <v>5</v>
      </c>
      <c r="C30" s="8">
        <v>40854</v>
      </c>
      <c r="D30" s="9">
        <v>18204217</v>
      </c>
      <c r="E30" s="9">
        <v>9998650.3200000003</v>
      </c>
      <c r="F30" s="10">
        <f t="shared" si="0"/>
        <v>0.54924912837503537</v>
      </c>
      <c r="G30" s="9">
        <v>0</v>
      </c>
      <c r="H30" s="9">
        <f t="shared" si="1"/>
        <v>9998650.3200000003</v>
      </c>
    </row>
    <row r="31" spans="1:8" ht="15.75" thickBot="1" x14ac:dyDescent="0.3">
      <c r="A31" s="6">
        <v>30</v>
      </c>
      <c r="B31" s="7" t="s">
        <v>57</v>
      </c>
      <c r="C31" s="8">
        <v>40808</v>
      </c>
      <c r="D31" s="9">
        <v>22363554</v>
      </c>
      <c r="E31" s="9">
        <v>9475803.3499999996</v>
      </c>
      <c r="F31" s="10">
        <f t="shared" si="0"/>
        <v>0.42371634445938244</v>
      </c>
      <c r="G31" s="9">
        <v>0</v>
      </c>
      <c r="H31" s="9">
        <f t="shared" si="1"/>
        <v>9475803.3499999996</v>
      </c>
    </row>
    <row r="32" spans="1:8" ht="15.75" thickBot="1" x14ac:dyDescent="0.3">
      <c r="A32" s="6">
        <v>31</v>
      </c>
      <c r="B32" s="7" t="s">
        <v>42</v>
      </c>
      <c r="C32" s="8">
        <v>40742</v>
      </c>
      <c r="D32" s="9">
        <v>13168350</v>
      </c>
      <c r="E32" s="9">
        <v>9159915</v>
      </c>
      <c r="F32" s="10">
        <f t="shared" si="0"/>
        <v>0.69560081559193065</v>
      </c>
      <c r="G32" s="9">
        <v>0</v>
      </c>
      <c r="H32" s="9">
        <f t="shared" si="1"/>
        <v>9159915</v>
      </c>
    </row>
    <row r="33" spans="1:8" ht="15.75" thickBot="1" x14ac:dyDescent="0.3">
      <c r="A33" s="6">
        <v>32</v>
      </c>
      <c r="B33" s="7" t="s">
        <v>52</v>
      </c>
      <c r="C33" s="8">
        <v>40686</v>
      </c>
      <c r="D33" s="9">
        <v>13168350</v>
      </c>
      <c r="E33" s="9">
        <v>8986733</v>
      </c>
      <c r="F33" s="10">
        <f t="shared" si="0"/>
        <v>0.68244943367999789</v>
      </c>
      <c r="G33" s="9">
        <v>0</v>
      </c>
      <c r="H33" s="9">
        <f t="shared" si="1"/>
        <v>8986733</v>
      </c>
    </row>
    <row r="34" spans="1:8" ht="15.75" thickBot="1" x14ac:dyDescent="0.3">
      <c r="A34" s="6">
        <v>33</v>
      </c>
      <c r="B34" s="7" t="s">
        <v>48</v>
      </c>
      <c r="C34" s="8">
        <v>40808</v>
      </c>
      <c r="D34" s="9">
        <v>13168350</v>
      </c>
      <c r="E34" s="9">
        <v>8796123.9800000004</v>
      </c>
      <c r="F34" s="10">
        <f t="shared" ref="F34:F58" si="2">E34/D34</f>
        <v>0.6679746498232505</v>
      </c>
      <c r="G34" s="9">
        <v>0</v>
      </c>
      <c r="H34" s="9">
        <f t="shared" ref="H34:H58" si="3">E34+G34</f>
        <v>8796123.9800000004</v>
      </c>
    </row>
    <row r="35" spans="1:8" ht="15.75" thickBot="1" x14ac:dyDescent="0.3">
      <c r="A35" s="6">
        <v>34</v>
      </c>
      <c r="B35" s="7" t="s">
        <v>27</v>
      </c>
      <c r="C35" s="8">
        <v>40816</v>
      </c>
      <c r="D35" s="9">
        <v>15463182</v>
      </c>
      <c r="E35" s="9">
        <v>8776685.9800000004</v>
      </c>
      <c r="F35" s="10">
        <f t="shared" si="2"/>
        <v>0.56758602336828223</v>
      </c>
      <c r="G35" s="9">
        <v>0</v>
      </c>
      <c r="H35" s="9">
        <f t="shared" si="3"/>
        <v>8776685.9800000004</v>
      </c>
    </row>
    <row r="36" spans="1:8" ht="15.75" thickBot="1" x14ac:dyDescent="0.3">
      <c r="A36" s="6">
        <v>35</v>
      </c>
      <c r="B36" s="7" t="s">
        <v>19</v>
      </c>
      <c r="C36" s="8">
        <v>40785</v>
      </c>
      <c r="D36" s="9">
        <v>13168350</v>
      </c>
      <c r="E36" s="9">
        <v>8771081.9700000007</v>
      </c>
      <c r="F36" s="10">
        <f t="shared" si="2"/>
        <v>0.66607296813951644</v>
      </c>
      <c r="G36" s="9">
        <v>0</v>
      </c>
      <c r="H36" s="9">
        <f t="shared" si="3"/>
        <v>8771081.9700000007</v>
      </c>
    </row>
    <row r="37" spans="1:8" ht="15.75" thickBot="1" x14ac:dyDescent="0.3">
      <c r="A37" s="6">
        <v>36</v>
      </c>
      <c r="B37" s="7" t="s">
        <v>45</v>
      </c>
      <c r="C37" s="8">
        <v>40822</v>
      </c>
      <c r="D37" s="9">
        <v>14540057</v>
      </c>
      <c r="E37" s="9">
        <v>8712500</v>
      </c>
      <c r="F37" s="10">
        <f t="shared" si="2"/>
        <v>0.59920672938214758</v>
      </c>
      <c r="G37" s="9">
        <v>0</v>
      </c>
      <c r="H37" s="9">
        <f t="shared" si="3"/>
        <v>8712500</v>
      </c>
    </row>
    <row r="38" spans="1:8" ht="15.75" thickBot="1" x14ac:dyDescent="0.3">
      <c r="A38" s="6">
        <v>37</v>
      </c>
      <c r="B38" s="7" t="s">
        <v>28</v>
      </c>
      <c r="C38" s="8">
        <v>40779</v>
      </c>
      <c r="D38" s="9">
        <v>13168350</v>
      </c>
      <c r="E38" s="9">
        <v>8593034</v>
      </c>
      <c r="F38" s="10">
        <f t="shared" si="2"/>
        <v>0.65255206612825445</v>
      </c>
      <c r="G38" s="9">
        <v>67951.31</v>
      </c>
      <c r="H38" s="9">
        <f t="shared" si="3"/>
        <v>8660985.3100000005</v>
      </c>
    </row>
    <row r="39" spans="1:8" ht="15.75" thickBot="1" x14ac:dyDescent="0.3">
      <c r="A39" s="6">
        <v>38</v>
      </c>
      <c r="B39" s="7" t="s">
        <v>35</v>
      </c>
      <c r="C39" s="8">
        <v>40827</v>
      </c>
      <c r="D39" s="9">
        <v>13168350</v>
      </c>
      <c r="E39" s="9">
        <v>8439177.75</v>
      </c>
      <c r="F39" s="10">
        <f t="shared" si="2"/>
        <v>0.64086827506863042</v>
      </c>
      <c r="G39" s="9">
        <v>0</v>
      </c>
      <c r="H39" s="9">
        <f t="shared" si="3"/>
        <v>8439177.75</v>
      </c>
    </row>
    <row r="40" spans="1:8" ht="15.75" thickBot="1" x14ac:dyDescent="0.3">
      <c r="A40" s="6">
        <v>39</v>
      </c>
      <c r="B40" s="7" t="s">
        <v>31</v>
      </c>
      <c r="C40" s="8">
        <v>40820</v>
      </c>
      <c r="D40" s="9">
        <v>13168350</v>
      </c>
      <c r="E40" s="9">
        <v>8039309.0700000003</v>
      </c>
      <c r="F40" s="10">
        <f t="shared" si="2"/>
        <v>0.61050238412557389</v>
      </c>
      <c r="G40" s="9">
        <v>0</v>
      </c>
      <c r="H40" s="9">
        <f t="shared" si="3"/>
        <v>8039309.0700000003</v>
      </c>
    </row>
    <row r="41" spans="1:8" ht="15.75" thickBot="1" x14ac:dyDescent="0.3">
      <c r="A41" s="6">
        <v>40</v>
      </c>
      <c r="B41" s="7" t="s">
        <v>4</v>
      </c>
      <c r="C41" s="8">
        <v>40934</v>
      </c>
      <c r="D41" s="9">
        <v>13168350</v>
      </c>
      <c r="E41" s="9">
        <v>7673006.8099999996</v>
      </c>
      <c r="F41" s="10">
        <f t="shared" si="2"/>
        <v>0.58268551564926507</v>
      </c>
      <c r="G41" s="9">
        <v>0</v>
      </c>
      <c r="H41" s="9">
        <f t="shared" si="3"/>
        <v>7673006.8099999996</v>
      </c>
    </row>
    <row r="42" spans="1:8" ht="15.75" thickBot="1" x14ac:dyDescent="0.3">
      <c r="A42" s="6">
        <v>41</v>
      </c>
      <c r="B42" s="7" t="s">
        <v>51</v>
      </c>
      <c r="C42" s="8">
        <v>40816</v>
      </c>
      <c r="D42" s="9">
        <v>13168350</v>
      </c>
      <c r="E42" s="9">
        <v>7267966.21</v>
      </c>
      <c r="F42" s="10">
        <f t="shared" si="2"/>
        <v>0.55192687086840797</v>
      </c>
      <c r="G42" s="9">
        <v>0</v>
      </c>
      <c r="H42" s="9">
        <f t="shared" si="3"/>
        <v>7267966.21</v>
      </c>
    </row>
    <row r="43" spans="1:8" ht="15.75" thickBot="1" x14ac:dyDescent="0.3">
      <c r="A43" s="6">
        <v>42</v>
      </c>
      <c r="B43" s="7" t="s">
        <v>22</v>
      </c>
      <c r="C43" s="8">
        <v>40779</v>
      </c>
      <c r="D43" s="9">
        <v>13168350</v>
      </c>
      <c r="E43" s="9">
        <v>6529878.6799999997</v>
      </c>
      <c r="F43" s="10">
        <f t="shared" si="2"/>
        <v>0.49587675600967468</v>
      </c>
      <c r="G43" s="9">
        <v>450002.78</v>
      </c>
      <c r="H43" s="9">
        <f t="shared" si="3"/>
        <v>6979881.46</v>
      </c>
    </row>
    <row r="44" spans="1:8" ht="15.75" thickBot="1" x14ac:dyDescent="0.3">
      <c r="A44" s="6">
        <v>43</v>
      </c>
      <c r="B44" s="7" t="s">
        <v>10</v>
      </c>
      <c r="C44" s="8">
        <v>40742</v>
      </c>
      <c r="D44" s="9">
        <v>13168350</v>
      </c>
      <c r="E44" s="9">
        <v>6944013</v>
      </c>
      <c r="F44" s="10">
        <f t="shared" si="2"/>
        <v>0.52732597478043941</v>
      </c>
      <c r="G44" s="9">
        <v>0</v>
      </c>
      <c r="H44" s="9">
        <f t="shared" si="3"/>
        <v>6944013</v>
      </c>
    </row>
    <row r="45" spans="1:8" ht="15.75" thickBot="1" x14ac:dyDescent="0.3">
      <c r="A45" s="6">
        <v>44</v>
      </c>
      <c r="B45" s="7" t="s">
        <v>53</v>
      </c>
      <c r="C45" s="8">
        <v>40770</v>
      </c>
      <c r="D45" s="9">
        <v>17953191</v>
      </c>
      <c r="E45" s="9">
        <v>6372887.46</v>
      </c>
      <c r="F45" s="10">
        <f t="shared" si="2"/>
        <v>0.35497240908315408</v>
      </c>
      <c r="G45" s="9">
        <v>0</v>
      </c>
      <c r="H45" s="9">
        <f t="shared" si="3"/>
        <v>6372887.46</v>
      </c>
    </row>
    <row r="46" spans="1:8" ht="15.75" thickBot="1" x14ac:dyDescent="0.3">
      <c r="A46" s="6">
        <v>45</v>
      </c>
      <c r="B46" s="7" t="s">
        <v>58</v>
      </c>
      <c r="C46" s="8">
        <v>41247</v>
      </c>
      <c r="D46" s="9">
        <v>13168350</v>
      </c>
      <c r="E46" s="9">
        <v>6229067</v>
      </c>
      <c r="F46" s="10">
        <f t="shared" si="2"/>
        <v>0.47303321980354412</v>
      </c>
      <c r="G46" s="9">
        <v>0</v>
      </c>
      <c r="H46" s="9">
        <f t="shared" si="3"/>
        <v>6229067</v>
      </c>
    </row>
    <row r="47" spans="1:8" ht="15.75" thickBot="1" x14ac:dyDescent="0.3">
      <c r="A47" s="6">
        <v>46</v>
      </c>
      <c r="B47" s="7" t="s">
        <v>24</v>
      </c>
      <c r="C47" s="8">
        <v>40696</v>
      </c>
      <c r="D47" s="9">
        <v>23025709</v>
      </c>
      <c r="E47" s="9">
        <v>5554472.2800000003</v>
      </c>
      <c r="F47" s="10">
        <f t="shared" si="2"/>
        <v>0.24122915303064069</v>
      </c>
      <c r="G47" s="9">
        <v>0</v>
      </c>
      <c r="H47" s="9">
        <f t="shared" si="3"/>
        <v>5554472.2800000003</v>
      </c>
    </row>
    <row r="48" spans="1:8" ht="15.75" thickBot="1" x14ac:dyDescent="0.3">
      <c r="A48" s="6">
        <v>47</v>
      </c>
      <c r="B48" s="7" t="s">
        <v>21</v>
      </c>
      <c r="C48" s="8">
        <v>40752</v>
      </c>
      <c r="D48" s="9">
        <v>15487998</v>
      </c>
      <c r="E48" s="9">
        <v>5063790.1199999992</v>
      </c>
      <c r="F48" s="10">
        <f t="shared" si="2"/>
        <v>0.32694930100068448</v>
      </c>
      <c r="G48" s="9">
        <v>0</v>
      </c>
      <c r="H48" s="9">
        <f t="shared" si="3"/>
        <v>5063790.1199999992</v>
      </c>
    </row>
    <row r="49" spans="1:8" ht="15.75" thickBot="1" x14ac:dyDescent="0.3">
      <c r="A49" s="6">
        <v>48</v>
      </c>
      <c r="B49" s="7" t="s">
        <v>14</v>
      </c>
      <c r="C49" s="8">
        <v>40816</v>
      </c>
      <c r="D49" s="9">
        <v>13168350</v>
      </c>
      <c r="E49" s="9">
        <v>5017756.62</v>
      </c>
      <c r="F49" s="10">
        <f t="shared" si="2"/>
        <v>0.38104672339359147</v>
      </c>
      <c r="G49" s="9">
        <v>0</v>
      </c>
      <c r="H49" s="9">
        <f t="shared" si="3"/>
        <v>5017756.62</v>
      </c>
    </row>
    <row r="50" spans="1:8" ht="15.75" thickBot="1" x14ac:dyDescent="0.3">
      <c r="A50" s="6">
        <v>49</v>
      </c>
      <c r="B50" s="7" t="s">
        <v>46</v>
      </c>
      <c r="C50" s="8">
        <v>40792</v>
      </c>
      <c r="D50" s="9">
        <v>13168350</v>
      </c>
      <c r="E50" s="9">
        <v>4216503.93</v>
      </c>
      <c r="F50" s="10">
        <f t="shared" si="2"/>
        <v>0.32019986786499444</v>
      </c>
      <c r="G50" s="9">
        <v>0</v>
      </c>
      <c r="H50" s="9">
        <f t="shared" si="3"/>
        <v>4216503.93</v>
      </c>
    </row>
    <row r="51" spans="1:8" ht="15.75" thickBot="1" x14ac:dyDescent="0.3">
      <c r="A51" s="6">
        <v>50</v>
      </c>
      <c r="B51" s="7" t="s">
        <v>32</v>
      </c>
      <c r="C51" s="8">
        <v>40816</v>
      </c>
      <c r="D51" s="9">
        <v>13803176</v>
      </c>
      <c r="E51" s="9">
        <v>3620993.4</v>
      </c>
      <c r="F51" s="10">
        <f t="shared" si="2"/>
        <v>0.26233045206407568</v>
      </c>
      <c r="G51" s="9">
        <v>0</v>
      </c>
      <c r="H51" s="9">
        <f t="shared" si="3"/>
        <v>3620993.4</v>
      </c>
    </row>
    <row r="52" spans="1:8" ht="15.75" thickBot="1" x14ac:dyDescent="0.3">
      <c r="A52" s="6">
        <v>51</v>
      </c>
      <c r="B52" s="7" t="s">
        <v>54</v>
      </c>
      <c r="C52" s="8">
        <v>40820</v>
      </c>
      <c r="D52" s="9">
        <v>13168350</v>
      </c>
      <c r="E52" s="9">
        <v>3241217.77</v>
      </c>
      <c r="F52" s="10">
        <f t="shared" si="2"/>
        <v>0.2461369700835716</v>
      </c>
      <c r="G52" s="9">
        <v>0</v>
      </c>
      <c r="H52" s="9">
        <f t="shared" si="3"/>
        <v>3241217.77</v>
      </c>
    </row>
    <row r="53" spans="1:8" ht="15.75" thickBot="1" x14ac:dyDescent="0.3">
      <c r="A53" s="6">
        <v>52</v>
      </c>
      <c r="B53" s="7" t="s">
        <v>23</v>
      </c>
      <c r="C53" s="8">
        <v>40792</v>
      </c>
      <c r="D53" s="9">
        <v>13168350</v>
      </c>
      <c r="E53" s="9">
        <v>3161383.65</v>
      </c>
      <c r="F53" s="10">
        <f t="shared" si="2"/>
        <v>0.24007439428630009</v>
      </c>
      <c r="G53" s="9">
        <v>0</v>
      </c>
      <c r="H53" s="9">
        <f t="shared" si="3"/>
        <v>3161383.65</v>
      </c>
    </row>
    <row r="54" spans="1:8" ht="15.75" thickBot="1" x14ac:dyDescent="0.3">
      <c r="A54" s="6">
        <v>53</v>
      </c>
      <c r="B54" s="7" t="s">
        <v>11</v>
      </c>
      <c r="C54" s="8">
        <v>40770</v>
      </c>
      <c r="D54" s="9">
        <v>13168350</v>
      </c>
      <c r="E54" s="9">
        <v>2717000.61</v>
      </c>
      <c r="F54" s="10">
        <f t="shared" si="2"/>
        <v>0.20632809805328683</v>
      </c>
      <c r="G54" s="9">
        <v>0</v>
      </c>
      <c r="H54" s="9">
        <f t="shared" si="3"/>
        <v>2717000.61</v>
      </c>
    </row>
    <row r="55" spans="1:8" ht="15.75" thickBot="1" x14ac:dyDescent="0.3">
      <c r="A55" s="6">
        <v>54</v>
      </c>
      <c r="B55" s="7" t="s">
        <v>38</v>
      </c>
      <c r="C55" s="8">
        <v>41180</v>
      </c>
      <c r="D55" s="9">
        <v>3433709</v>
      </c>
      <c r="E55" s="9">
        <v>1034156</v>
      </c>
      <c r="F55" s="10">
        <f t="shared" si="2"/>
        <v>0.30117753135166669</v>
      </c>
      <c r="G55" s="9">
        <v>0</v>
      </c>
      <c r="H55" s="9">
        <f t="shared" si="3"/>
        <v>1034156</v>
      </c>
    </row>
    <row r="56" spans="1:8" ht="15.75" thickBot="1" x14ac:dyDescent="0.3">
      <c r="A56" s="6">
        <v>55</v>
      </c>
      <c r="B56" s="7" t="s">
        <v>40</v>
      </c>
      <c r="C56" s="8">
        <v>40982</v>
      </c>
      <c r="D56" s="9">
        <v>13168350</v>
      </c>
      <c r="E56" s="9">
        <v>190307.27000000002</v>
      </c>
      <c r="F56" s="10">
        <f t="shared" si="2"/>
        <v>1.445186906484108E-2</v>
      </c>
      <c r="G56" s="9">
        <v>0</v>
      </c>
      <c r="H56" s="9">
        <f t="shared" si="3"/>
        <v>190307.27000000002</v>
      </c>
    </row>
    <row r="57" spans="1:8" ht="15.75" thickBot="1" x14ac:dyDescent="0.3">
      <c r="A57" s="6">
        <v>56</v>
      </c>
      <c r="B57" s="7" t="s">
        <v>9</v>
      </c>
      <c r="C57" s="8">
        <v>40738</v>
      </c>
      <c r="D57" s="9">
        <v>13301126</v>
      </c>
      <c r="E57" s="9">
        <v>146913.41</v>
      </c>
      <c r="F57" s="10">
        <f t="shared" si="2"/>
        <v>1.1045185948918911E-2</v>
      </c>
      <c r="G57" s="9">
        <v>0</v>
      </c>
      <c r="H57" s="9">
        <f t="shared" si="3"/>
        <v>146913.41</v>
      </c>
    </row>
    <row r="58" spans="1:8" ht="15.75" thickBot="1" x14ac:dyDescent="0.3">
      <c r="A58" s="6">
        <v>57</v>
      </c>
      <c r="B58" s="7" t="s">
        <v>3</v>
      </c>
      <c r="C58" s="8">
        <v>40953</v>
      </c>
      <c r="D58" s="9">
        <v>10500000</v>
      </c>
      <c r="E58" s="9">
        <v>0</v>
      </c>
      <c r="F58" s="10">
        <f t="shared" si="2"/>
        <v>0</v>
      </c>
      <c r="G58" s="9">
        <v>0</v>
      </c>
      <c r="H58" s="9">
        <f t="shared" si="3"/>
        <v>0</v>
      </c>
    </row>
    <row r="59" spans="1:8" x14ac:dyDescent="0.25">
      <c r="A59" s="11"/>
      <c r="B59" s="11" t="s">
        <v>62</v>
      </c>
      <c r="C59" s="12"/>
      <c r="D59" s="13">
        <f>SUM(D2:D58)</f>
        <v>1457591352.77</v>
      </c>
      <c r="E59" s="13">
        <f>SUM(E2:E58)</f>
        <v>891269456.48000002</v>
      </c>
      <c r="F59" s="14">
        <f t="shared" ref="F59" si="4">E59/D59</f>
        <v>0.61146730514436409</v>
      </c>
      <c r="G59" s="13">
        <f>SUM(G2:G58)</f>
        <v>32148318.419999994</v>
      </c>
      <c r="H59" s="13">
        <f>SUM(H2:H58)</f>
        <v>923417774.9000001</v>
      </c>
    </row>
  </sheetData>
  <sortState ref="A2:H58">
    <sortCondition descending="1" ref="H2:H58"/>
  </sortState>
  <printOptions horizontalCentered="1"/>
  <pageMargins left="0.25" right="0.25" top="0.75" bottom="0.75" header="0.3" footer="0.3"/>
  <pageSetup scale="76" fitToHeight="0" orientation="portrait" r:id="rId1"/>
  <headerFooter>
    <oddFooter>&amp;R&amp;F -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source_x0020_Type_x0020_TagTaxHTField0 xmlns="8a41d4cc-3855-40f2-8932-454702d2b8da">
      <Terms xmlns="http://schemas.microsoft.com/office/infopath/2007/PartnerControls"/>
    </Resource_x0020_Type_x0020_TagTaxHTField0>
    <Person_x0020_TagTaxHTField0 xmlns="8a41d4cc-3855-40f2-8932-454702d2b8da">
      <Terms xmlns="http://schemas.microsoft.com/office/infopath/2007/PartnerControls"/>
    </Person_x0020_TagTaxHTField0>
    <DisplayAsOfDate xmlns="8a41d4cc-3855-40f2-8932-454702d2b8da">No</DisplayAsOfDate>
    <SpreadsheetID xmlns="b7dccc8a-4278-4809-8bc1-ff662906d88c" xsi:nil="true"/>
    <Geography_x0020_TagTaxHTField0 xmlns="8a41d4cc-3855-40f2-8932-454702d2b8da">
      <Terms xmlns="http://schemas.microsoft.com/office/infopath/2007/PartnerControls"/>
    </Geography_x0020_TagTaxHTField0>
    <Topic_x0020_TagTaxHTField0 xmlns="8a41d4cc-3855-40f2-8932-454702d2b8da">
      <Terms xmlns="http://schemas.microsoft.com/office/infopath/2007/PartnerControls"/>
    </Topic_x0020_TagTaxHTField0>
    <Office_TagTaxHTField0 xmlns="8a41d4cc-3855-40f2-8932-454702d2b8da">
      <Terms xmlns="http://schemas.microsoft.com/office/infopath/2007/PartnerControls"/>
    </Office_TagTaxHTField0>
    <title0 xmlns="b7dccc8a-4278-4809-8bc1-ff662906d88c" xsi:nil="true"/>
    <ArticleStartDate xmlns="http://schemas.microsoft.com/sharepoint/v3" xsi:nil="true"/>
    <PublishingExpirationDate xmlns="http://schemas.microsoft.com/sharepoint/v3" xsi:nil="true"/>
    <MigrationSourceURL xmlns="b7dccc8a-4278-4809-8bc1-ff662906d88c" xsi:nil="true"/>
    <TitleAlternate xmlns="8a41d4cc-3855-40f2-8932-454702d2b8da" xsi:nil="true"/>
    <PublishingStartDate xmlns="http://schemas.microsoft.com/sharepoint/v3" xsi:nil="true"/>
    <ShowArticleDateInTitle xmlns="8a41d4cc-3855-40f2-8932-454702d2b8da">false</ShowArticleDateInTitle>
    <TaxCatchAll xmlns="8a41d4cc-3855-40f2-8932-454702d2b8da"/>
    <AsOfDate xmlns="8a41d4cc-3855-40f2-8932-454702d2b8da" xsi:nil="true"/>
    <Year xmlns="8a41d4cc-3855-40f2-8932-454702d2b8d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BECF284C56FD40B63DE56769C12EA1" ma:contentTypeVersion="11" ma:contentTypeDescription="Create a new document." ma:contentTypeScope="" ma:versionID="96cf057ff610c2438c111cee39c35720">
  <xsd:schema xmlns:xsd="http://www.w3.org/2001/XMLSchema" xmlns:xs="http://www.w3.org/2001/XMLSchema" xmlns:p="http://schemas.microsoft.com/office/2006/metadata/properties" xmlns:ns1="http://schemas.microsoft.com/sharepoint/v3" xmlns:ns2="b7dccc8a-4278-4809-8bc1-ff662906d88c" xmlns:ns3="8a41d4cc-3855-40f2-8932-454702d2b8da" targetNamespace="http://schemas.microsoft.com/office/2006/metadata/properties" ma:root="true" ma:fieldsID="2acee15943a9dea76dd329ae07b1da4c" ns1:_="" ns2:_="" ns3:_="">
    <xsd:import namespace="http://schemas.microsoft.com/sharepoint/v3"/>
    <xsd:import namespace="b7dccc8a-4278-4809-8bc1-ff662906d88c"/>
    <xsd:import namespace="8a41d4cc-3855-40f2-8932-454702d2b8d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preadsheetID" minOccurs="0"/>
                <xsd:element ref="ns3:TaxCatchAll" minOccurs="0"/>
                <xsd:element ref="ns2:MigrationSourceURL" minOccurs="0"/>
                <xsd:element ref="ns3:Geography_x0020_TagTaxHTField0" minOccurs="0"/>
                <xsd:element ref="ns3:Person_x0020_TagTaxHTField0" minOccurs="0"/>
                <xsd:element ref="ns3:Office_TagTaxHTField0" minOccurs="0"/>
                <xsd:element ref="ns3:Topic_x0020_TagTaxHTField0" minOccurs="0"/>
                <xsd:element ref="ns3:Year" minOccurs="0"/>
                <xsd:element ref="ns3:TaxCatchAllLabel" minOccurs="0"/>
                <xsd:element ref="ns1:ArticleStartDate" minOccurs="0"/>
                <xsd:element ref="ns3:AsOfDate" minOccurs="0"/>
                <xsd:element ref="ns3:ShowArticleDateInTitle" minOccurs="0"/>
                <xsd:element ref="ns3:TitleAlternate" minOccurs="0"/>
                <xsd:element ref="ns2:title0" minOccurs="0"/>
                <xsd:element ref="ns3:DisplayAsOfDate" minOccurs="0"/>
                <xsd:element ref="ns3:Resource_x0020_Type_x0020_Tag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ArticleStartDate" ma:index="23" nillable="true" ma:displayName="Article Date" ma:format="DateOnly" ma:internalName="ArticleStart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dccc8a-4278-4809-8bc1-ff662906d88c" elementFormDefault="qualified">
    <xsd:import namespace="http://schemas.microsoft.com/office/2006/documentManagement/types"/>
    <xsd:import namespace="http://schemas.microsoft.com/office/infopath/2007/PartnerControls"/>
    <xsd:element name="SpreadsheetID" ma:index="10" nillable="true" ma:displayName="SpreadsheetID" ma:internalName="SpreadsheetID">
      <xsd:simpleType>
        <xsd:restriction base="dms:Text"/>
      </xsd:simpleType>
    </xsd:element>
    <xsd:element name="MigrationSourceURL" ma:index="12" nillable="true" ma:displayName="MigrationSourceURL" ma:internalName="MigrationSourceURL">
      <xsd:simpleType>
        <xsd:restriction base="dms:Text"/>
      </xsd:simpleType>
    </xsd:element>
    <xsd:element name="title0" ma:index="29" nillable="true" ma:displayName="title" ma:internalName="title0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41d4cc-3855-40f2-8932-454702d2b8da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list="{1a3dcbf6-8af5-4da4-a131-3d9948cc19c5}" ma:internalName="TaxCatchAll" ma:showField="CatchAllData" ma:web="e822421c-4f7f-43b6-b1de-8323dfb8ee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ography_x0020_TagTaxHTField0" ma:index="14" nillable="true" ma:taxonomy="true" ma:internalName="Geography_x0020_TagTaxHTField0" ma:taxonomyFieldName="Geography_x0020_Tag" ma:displayName="Geography Tag" ma:default="" ma:fieldId="{d5cbcc3c-b655-484b-8f42-55c2464ff64b}" ma:taxonomyMulti="true" ma:sspId="3b6f65c7-9254-47cf-a11b-b487bf06aacb" ma:termSetId="83bcd180-c452-47f9-b00f-b005c41ed8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erson_x0020_TagTaxHTField0" ma:index="16" nillable="true" ma:taxonomy="true" ma:internalName="Person_x0020_TagTaxHTField0" ma:taxonomyFieldName="Person_x0020_Tag" ma:displayName="Person Tag" ma:default="" ma:fieldId="{b4ce1c31-4abb-43c9-96e0-39bec811dc17}" ma:taxonomyMulti="true" ma:sspId="3b6f65c7-9254-47cf-a11b-b487bf06aacb" ma:termSetId="cdff39ed-b744-472c-9350-89e049e4cef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ffice_TagTaxHTField0" ma:index="18" nillable="true" ma:taxonomy="true" ma:internalName="Office_TagTaxHTField0" ma:taxonomyFieldName="Office_Tag" ma:displayName="Office Tag" ma:default="" ma:fieldId="{551c2805-25f1-4a7f-9cdd-3e9d9831a3d7}" ma:taxonomyMulti="true" ma:sspId="3b6f65c7-9254-47cf-a11b-b487bf06aacb" ma:termSetId="6aee186f-2112-4c7c-ae1b-5d1be70ba56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opic_x0020_TagTaxHTField0" ma:index="20" nillable="true" ma:taxonomy="true" ma:internalName="Topic_x0020_TagTaxHTField0" ma:taxonomyFieldName="Topic_x0020_Tag" ma:displayName="Topic Tag" ma:default="" ma:fieldId="{499a121d-66a6-42a2-88a2-426de769de9f}" ma:taxonomyMulti="true" ma:sspId="3b6f65c7-9254-47cf-a11b-b487bf06aacb" ma:termSetId="325701cb-c33c-4e87-a755-1418200e675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Year" ma:index="21" nillable="true" ma:displayName="Year" ma:internalName="Year">
      <xsd:simpleType>
        <xsd:restriction base="dms:Text">
          <xsd:maxLength value="255"/>
        </xsd:restriction>
      </xsd:simpleType>
    </xsd:element>
    <xsd:element name="TaxCatchAllLabel" ma:index="22" nillable="true" ma:displayName="Taxonomy Catch All Column1" ma:hidden="true" ma:list="{1a3dcbf6-8af5-4da4-a131-3d9948cc19c5}" ma:internalName="TaxCatchAllLabel" ma:readOnly="true" ma:showField="CatchAllDataLabel" ma:web="e822421c-4f7f-43b6-b1de-8323dfb8ee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sOfDate" ma:index="24" nillable="true" ma:displayName="AsOfDate" ma:format="DateOnly" ma:internalName="AsOfDate">
      <xsd:simpleType>
        <xsd:restriction base="dms:DateTime"/>
      </xsd:simpleType>
    </xsd:element>
    <xsd:element name="ShowArticleDateInTitle" ma:index="25" nillable="true" ma:displayName="ShowArticleDateInTitle" ma:default="0" ma:description="Indicate a preference to show the article date in the article title, where available." ma:internalName="ShowArticleDateInTitle">
      <xsd:simpleType>
        <xsd:restriction base="dms:Boolean"/>
      </xsd:simpleType>
    </xsd:element>
    <xsd:element name="TitleAlternate" ma:index="28" nillable="true" ma:displayName="TitleAlternate" ma:internalName="TitleAlternate">
      <xsd:simpleType>
        <xsd:restriction base="dms:Text">
          <xsd:maxLength value="255"/>
        </xsd:restriction>
      </xsd:simpleType>
    </xsd:element>
    <xsd:element name="DisplayAsOfDate" ma:index="31" nillable="true" ma:displayName="DisplayAsOfDate" ma:default="No" ma:format="RadioButtons" ma:internalName="DisplayAsOfDate">
      <xsd:simpleType>
        <xsd:restriction base="dms:Choice">
          <xsd:enumeration value="Yes"/>
          <xsd:enumeration value="No"/>
        </xsd:restriction>
      </xsd:simpleType>
    </xsd:element>
    <xsd:element name="Resource_x0020_Type_x0020_TagTaxHTField0" ma:index="32" nillable="true" ma:taxonomy="true" ma:internalName="Resource_x0020_Type_x0020_TagTaxHTField0" ma:taxonomyFieldName="Resource_x0020_Type_x0020_Tag" ma:displayName="Resource Type Tag" ma:default="" ma:fieldId="{5c7f90f2-daeb-4ea8-be7d-20853e227613}" ma:sspId="3b6f65c7-9254-47cf-a11b-b487bf06aacb" ma:termSetId="ccadf463-ebb3-4307-bd4a-cd78ea9c767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45C116-F365-4BD0-B940-9F4D70830992}"/>
</file>

<file path=customXml/itemProps2.xml><?xml version="1.0" encoding="utf-8"?>
<ds:datastoreItem xmlns:ds="http://schemas.openxmlformats.org/officeDocument/2006/customXml" ds:itemID="{3B6BD5DB-ACB3-4504-A6B4-79BCDC497543}"/>
</file>

<file path=customXml/itemProps3.xml><?xml version="1.0" encoding="utf-8"?>
<ds:datastoreItem xmlns:ds="http://schemas.openxmlformats.org/officeDocument/2006/customXml" ds:itemID="{A7CB6AF6-5009-4143-A585-B1B38CD548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Appendix A</vt:lpstr>
      <vt:lpstr>Appendix B</vt:lpstr>
      <vt:lpstr>Sheet1</vt:lpstr>
      <vt:lpstr>'Appendix A'!Print_Area</vt:lpstr>
      <vt:lpstr>'Appendix B'!Print_Area</vt:lpstr>
    </vt:vector>
  </TitlesOfParts>
  <Company>The U.S. Department of the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Oettinger, Richard</dc:creator>
  <cp:lastModifiedBy>Downer, Dennis (Contractor)</cp:lastModifiedBy>
  <cp:lastPrinted>2015-03-27T14:22:10Z</cp:lastPrinted>
  <dcterms:created xsi:type="dcterms:W3CDTF">2013-10-31T12:31:31Z</dcterms:created>
  <dcterms:modified xsi:type="dcterms:W3CDTF">2015-03-27T14:22:42Z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0x01010042BECF284C56FD40B63DE56769C12EA1</vt:lpwstr>
  </property>
  <property fmtid="{D5CDD505-2E9C-101B-9397-08002B2CF9AE}" pid="3" name="Topic Tag">
    <vt:lpwstr/>
  </property>
  <property fmtid="{D5CDD505-2E9C-101B-9397-08002B2CF9AE}" pid="4" name="Resource Type Tag">
    <vt:lpwstr/>
  </property>
  <property fmtid="{D5CDD505-2E9C-101B-9397-08002B2CF9AE}" pid="5" name="Office_Tag">
    <vt:lpwstr/>
  </property>
  <property fmtid="{D5CDD505-2E9C-101B-9397-08002B2CF9AE}" pid="6" name="Geography Tag">
    <vt:lpwstr/>
  </property>
  <property fmtid="{D5CDD505-2E9C-101B-9397-08002B2CF9AE}" pid="7" name="Person Tag">
    <vt:lpwstr/>
  </property>
  <property fmtid="{D5CDD505-2E9C-101B-9397-08002B2CF9AE}" pid="8" name="Order">
    <vt:r8>134000</vt:r8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TemplateUrl">
    <vt:lpwstr/>
  </property>
</Properties>
</file>