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.1" sheetId="1" r:id="rId1"/>
    <sheet name="A.2" sheetId="2" r:id="rId2"/>
    <sheet name="B.1" sheetId="3" r:id="rId3"/>
    <sheet name="B.2" sheetId="4" r:id="rId4"/>
    <sheet name="B.3" sheetId="5" r:id="rId5"/>
    <sheet name="B.4" sheetId="6" r:id="rId6"/>
    <sheet name="C.1" sheetId="7" r:id="rId7"/>
    <sheet name="C.2" sheetId="20" r:id="rId8"/>
    <sheet name="D.1" sheetId="10" r:id="rId9"/>
    <sheet name="D.2" sheetId="11" r:id="rId10"/>
    <sheet name="E.1" sheetId="12" r:id="rId11"/>
    <sheet name="E.2" sheetId="19" r:id="rId12"/>
    <sheet name="G.1" sheetId="13" r:id="rId13"/>
    <sheet name="I.1" sheetId="15" r:id="rId14"/>
    <sheet name="J.1" sheetId="16" r:id="rId15"/>
    <sheet name="L.1" sheetId="17" r:id="rId16"/>
    <sheet name="L.2" sheetId="18" r:id="rId17"/>
  </sheets>
  <definedNames>
    <definedName name="_xlnm._FilterDatabase" localSheetId="5" hidden="1">B.4!$A$1:$F$1797</definedName>
  </definedNames>
  <calcPr calcId="125725"/>
</workbook>
</file>

<file path=xl/calcChain.xml><?xml version="1.0" encoding="utf-8"?>
<calcChain xmlns="http://schemas.openxmlformats.org/spreadsheetml/2006/main">
  <c r="E6" i="18"/>
  <c r="D6"/>
  <c r="C6"/>
  <c r="B6"/>
  <c r="E5"/>
  <c r="D5"/>
  <c r="C5"/>
  <c r="B5"/>
  <c r="E4"/>
  <c r="D4"/>
  <c r="C4"/>
  <c r="B4"/>
  <c r="E3"/>
  <c r="D3"/>
  <c r="C3"/>
  <c r="B3"/>
</calcChain>
</file>

<file path=xl/sharedStrings.xml><?xml version="1.0" encoding="utf-8"?>
<sst xmlns="http://schemas.openxmlformats.org/spreadsheetml/2006/main" count="781" uniqueCount="390">
  <si>
    <t>Date</t>
  </si>
  <si>
    <t>Series</t>
  </si>
  <si>
    <t>Source</t>
  </si>
  <si>
    <t>Description</t>
  </si>
  <si>
    <t>Units</t>
  </si>
  <si>
    <t>Chart A.1</t>
  </si>
  <si>
    <t>Reported Share</t>
  </si>
  <si>
    <t>Adjusted Share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</si>
  <si>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</si>
  <si>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</si>
  <si>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</si>
  <si>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</si>
  <si>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</si>
  <si>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</si>
  <si>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</si>
  <si>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</si>
  <si>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</si>
  <si>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</si>
  <si>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</si>
  <si>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</si>
  <si>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</si>
  <si>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</si>
  <si>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</si>
  <si>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</si>
  <si>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</si>
  <si>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</si>
  <si>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</si>
  <si>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</si>
  <si>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</si>
  <si>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</si>
  <si>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</si>
  <si>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</si>
  <si>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</si>
  <si>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</si>
  <si>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</si>
  <si>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</si>
  <si>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</si>
  <si>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</si>
  <si>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</si>
  <si>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</si>
  <si>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</si>
  <si>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</si>
  <si>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</si>
  <si>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</si>
  <si>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</si>
  <si>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</si>
  <si>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</si>
  <si>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</si>
  <si>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</si>
  <si>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</si>
  <si>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</si>
  <si>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</si>
  <si>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</si>
  <si>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</si>
  <si>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</si>
  <si>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</si>
  <si>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</si>
  <si>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U.S. Dollar Share of Allocated Reserves</t>
  </si>
  <si>
    <t>Percent</t>
  </si>
  <si>
    <t>Reported Share of U.S. Dollar Allocated Reserves</t>
  </si>
  <si>
    <t>Exchange Rate Adjusted U.S. Dollar Share of Allocated Reserves</t>
  </si>
  <si>
    <t>Chart A.2</t>
  </si>
  <si>
    <t>Currencies in Allocated Global Reserves</t>
  </si>
  <si>
    <t>USD</t>
  </si>
  <si>
    <t>Euro</t>
  </si>
  <si>
    <t>Sterling</t>
  </si>
  <si>
    <t>Yen</t>
  </si>
  <si>
    <t>Other</t>
  </si>
  <si>
    <t>CHE Franc</t>
  </si>
  <si>
    <t>IMF, FSOC calculations</t>
  </si>
  <si>
    <t>Trillions of US$</t>
  </si>
  <si>
    <t>Amount of US$ Allocated in Global Reserves</t>
  </si>
  <si>
    <t>Amount of Pound Sterling Allocated in Global Reserves</t>
  </si>
  <si>
    <t>Amount of Euro Allocated in Global Reserves</t>
  </si>
  <si>
    <t>Amount of Swiss Franc Allocated in Global Reserves</t>
  </si>
  <si>
    <t>Amount of Japanese Yen Allocated in Global Reserves</t>
  </si>
  <si>
    <t>Amount of Other Currencies Allocated in Global Reserves</t>
  </si>
  <si>
    <t>Chart B.1</t>
  </si>
  <si>
    <t>Minimum Tax</t>
  </si>
  <si>
    <t>Taxable</t>
  </si>
  <si>
    <t>2011*</t>
  </si>
  <si>
    <t>Issuance by Tax Status</t>
  </si>
  <si>
    <t>Thomson Reuters</t>
  </si>
  <si>
    <t>Billions of US$</t>
  </si>
  <si>
    <t>Amount of Municipal Minimum Tax Bonds Issued</t>
  </si>
  <si>
    <t>Chart B.2</t>
  </si>
  <si>
    <t>ARS</t>
  </si>
  <si>
    <t>VRDO</t>
  </si>
  <si>
    <t>ARS and VRDO Funding of Long-Term Muni Bonds</t>
  </si>
  <si>
    <t>Securities Data Company</t>
  </si>
  <si>
    <t>Auction Rate Security Funding of Long-Term Municipal Bonds</t>
  </si>
  <si>
    <t>Variable Rate Demand Obligation Funding of Long-Term Municipal Bonds</t>
  </si>
  <si>
    <t>Chart B.3</t>
  </si>
  <si>
    <t>Bond Flow</t>
  </si>
  <si>
    <t>Jan:00</t>
  </si>
  <si>
    <t>Feb:00</t>
  </si>
  <si>
    <t>Mar:00</t>
  </si>
  <si>
    <t>Apr:00</t>
  </si>
  <si>
    <t>May:00</t>
  </si>
  <si>
    <t>Jun:00</t>
  </si>
  <si>
    <t>Jul:00</t>
  </si>
  <si>
    <t>Aug:00</t>
  </si>
  <si>
    <t>Sep:00</t>
  </si>
  <si>
    <t>Oct:00</t>
  </si>
  <si>
    <t>Nov:00</t>
  </si>
  <si>
    <t>Dec:00</t>
  </si>
  <si>
    <t>Jan:01</t>
  </si>
  <si>
    <t>Feb:01</t>
  </si>
  <si>
    <t>Mar:01</t>
  </si>
  <si>
    <t>Apr:01</t>
  </si>
  <si>
    <t>May:01</t>
  </si>
  <si>
    <t>Jun:01</t>
  </si>
  <si>
    <t>Jul:01</t>
  </si>
  <si>
    <t>Aug:01</t>
  </si>
  <si>
    <t>Sep:01</t>
  </si>
  <si>
    <t>Oct:01</t>
  </si>
  <si>
    <t>Nov:02</t>
  </si>
  <si>
    <t>Dec:02</t>
  </si>
  <si>
    <t>Jan:02</t>
  </si>
  <si>
    <t>Feb:02</t>
  </si>
  <si>
    <t>Mar:02</t>
  </si>
  <si>
    <t>Apr:02</t>
  </si>
  <si>
    <t>May:02</t>
  </si>
  <si>
    <t>Jun:02</t>
  </si>
  <si>
    <t>Jul:02</t>
  </si>
  <si>
    <t>Aug:02</t>
  </si>
  <si>
    <t>Sep:02</t>
  </si>
  <si>
    <t>Oct:02</t>
  </si>
  <si>
    <t>Jan:03</t>
  </si>
  <si>
    <t>Feb:03</t>
  </si>
  <si>
    <t>Mar:03</t>
  </si>
  <si>
    <t>Apr:03</t>
  </si>
  <si>
    <t>May:03</t>
  </si>
  <si>
    <t>Jun:03</t>
  </si>
  <si>
    <t>Jul:03</t>
  </si>
  <si>
    <t>Aug:03</t>
  </si>
  <si>
    <t>Sep:03</t>
  </si>
  <si>
    <t>Oct:03</t>
  </si>
  <si>
    <t>Nov:03</t>
  </si>
  <si>
    <t>Dec:03</t>
  </si>
  <si>
    <t>Jan:04</t>
  </si>
  <si>
    <t>Feb:04</t>
  </si>
  <si>
    <t>Mar:04</t>
  </si>
  <si>
    <t>Apr:04</t>
  </si>
  <si>
    <t>May:04</t>
  </si>
  <si>
    <t>Jun:04</t>
  </si>
  <si>
    <t>Jul:04</t>
  </si>
  <si>
    <t>Aug:04</t>
  </si>
  <si>
    <t>Sep:04</t>
  </si>
  <si>
    <t>Oct:04</t>
  </si>
  <si>
    <t>Nov:04</t>
  </si>
  <si>
    <t>Dec:04</t>
  </si>
  <si>
    <t>Jan:05</t>
  </si>
  <si>
    <t>Feb:05</t>
  </si>
  <si>
    <t>Mar:05</t>
  </si>
  <si>
    <t>Apr:05</t>
  </si>
  <si>
    <t>May:05</t>
  </si>
  <si>
    <t>Jun:05</t>
  </si>
  <si>
    <t>Jul:05</t>
  </si>
  <si>
    <t>Aug:05</t>
  </si>
  <si>
    <t>Sep:05</t>
  </si>
  <si>
    <t>Oct:05</t>
  </si>
  <si>
    <t>Nov:05</t>
  </si>
  <si>
    <t>Dec:05</t>
  </si>
  <si>
    <t>Jan:06</t>
  </si>
  <si>
    <t>Feb:06</t>
  </si>
  <si>
    <t>Mar:06</t>
  </si>
  <si>
    <t>Apr:06</t>
  </si>
  <si>
    <t>May:06</t>
  </si>
  <si>
    <t>Jun:06</t>
  </si>
  <si>
    <t>Jul:06</t>
  </si>
  <si>
    <t>Aug:06</t>
  </si>
  <si>
    <t>Sep:06</t>
  </si>
  <si>
    <t>Oct:06</t>
  </si>
  <si>
    <t>Nov:06</t>
  </si>
  <si>
    <t>Dec:06</t>
  </si>
  <si>
    <t>Jan:07</t>
  </si>
  <si>
    <t>Feb:07</t>
  </si>
  <si>
    <t>Mar:07</t>
  </si>
  <si>
    <t>Apr:07</t>
  </si>
  <si>
    <t>May:07</t>
  </si>
  <si>
    <t>Jun:07</t>
  </si>
  <si>
    <t>Jul:07</t>
  </si>
  <si>
    <t>Aug:07</t>
  </si>
  <si>
    <t>Sep:07</t>
  </si>
  <si>
    <t>Oct:07</t>
  </si>
  <si>
    <t>Nov:07</t>
  </si>
  <si>
    <t>Dec:07</t>
  </si>
  <si>
    <t>Jan:08</t>
  </si>
  <si>
    <t>Feb:08</t>
  </si>
  <si>
    <t>Mar:08</t>
  </si>
  <si>
    <t>Apr:08</t>
  </si>
  <si>
    <t>May:08</t>
  </si>
  <si>
    <t>Jun:08</t>
  </si>
  <si>
    <t>Jul:08</t>
  </si>
  <si>
    <t>Aug:08</t>
  </si>
  <si>
    <t>Sep:08</t>
  </si>
  <si>
    <t>Oct:08</t>
  </si>
  <si>
    <t>Nov:08</t>
  </si>
  <si>
    <t>Dec:08</t>
  </si>
  <si>
    <t>Jan:09</t>
  </si>
  <si>
    <t>Feb:09</t>
  </si>
  <si>
    <t>Mar:09</t>
  </si>
  <si>
    <t>Apr:09</t>
  </si>
  <si>
    <t>May:09</t>
  </si>
  <si>
    <t>Jun:09</t>
  </si>
  <si>
    <t>Jul:09</t>
  </si>
  <si>
    <t>Aug:09</t>
  </si>
  <si>
    <t>Sep:09</t>
  </si>
  <si>
    <t>Oct:09</t>
  </si>
  <si>
    <t>Nov:09</t>
  </si>
  <si>
    <t>Dec:09</t>
  </si>
  <si>
    <t>Jan:10</t>
  </si>
  <si>
    <t>Feb:10</t>
  </si>
  <si>
    <t>Mar:10</t>
  </si>
  <si>
    <t>Apr:10</t>
  </si>
  <si>
    <t>May:10</t>
  </si>
  <si>
    <t>Jun:10</t>
  </si>
  <si>
    <t>Jul:10</t>
  </si>
  <si>
    <t>Aug:10</t>
  </si>
  <si>
    <t>Sep:10</t>
  </si>
  <si>
    <t>Oct:10</t>
  </si>
  <si>
    <t>Nov:10</t>
  </si>
  <si>
    <t>Dec:10</t>
  </si>
  <si>
    <t>Jan:11</t>
  </si>
  <si>
    <t>Feb:11</t>
  </si>
  <si>
    <t>Mar:11</t>
  </si>
  <si>
    <t>Apr:11</t>
  </si>
  <si>
    <t>May:11</t>
  </si>
  <si>
    <t>Municipal Bond Flows</t>
  </si>
  <si>
    <t>Investment Company Institute</t>
  </si>
  <si>
    <t>Chart B.4</t>
  </si>
  <si>
    <t>AAA G.O.*</t>
  </si>
  <si>
    <t>A G.O.*</t>
  </si>
  <si>
    <t>IL</t>
  </si>
  <si>
    <t>CA</t>
  </si>
  <si>
    <t>NY</t>
  </si>
  <si>
    <t>Municipal Tax-Exempt Bond Ratios</t>
  </si>
  <si>
    <t>Chart C.1</t>
  </si>
  <si>
    <t>Bulgaria</t>
  </si>
  <si>
    <t>Czech Republic</t>
  </si>
  <si>
    <t>Estonia</t>
  </si>
  <si>
    <t>Hungary</t>
  </si>
  <si>
    <t>Latvia</t>
  </si>
  <si>
    <t>Lithuania</t>
  </si>
  <si>
    <t>Poland</t>
  </si>
  <si>
    <t>Romania</t>
  </si>
  <si>
    <t>UK</t>
  </si>
  <si>
    <t>Belgium</t>
  </si>
  <si>
    <t>Germany</t>
  </si>
  <si>
    <t>Ireland</t>
  </si>
  <si>
    <t>Greece</t>
  </si>
  <si>
    <t>Spain</t>
  </si>
  <si>
    <t>France</t>
  </si>
  <si>
    <t>Italy</t>
  </si>
  <si>
    <t>Netherlands</t>
  </si>
  <si>
    <t>Austria</t>
  </si>
  <si>
    <t>Portugal</t>
  </si>
  <si>
    <t>Slovenia</t>
  </si>
  <si>
    <t>Slovakia</t>
  </si>
  <si>
    <t>Finland</t>
  </si>
  <si>
    <t>Country</t>
  </si>
  <si>
    <t>IMF Fiscal Monitor</t>
  </si>
  <si>
    <t>Chart C.2</t>
  </si>
  <si>
    <t>Chart D.1</t>
  </si>
  <si>
    <t>Deposits</t>
  </si>
  <si>
    <t>Repos</t>
  </si>
  <si>
    <t>CP</t>
  </si>
  <si>
    <t>Treas and Ag</t>
  </si>
  <si>
    <t>Muni and Bonds</t>
  </si>
  <si>
    <t>Flow of Funds</t>
  </si>
  <si>
    <t>Amount of Deposits Held by Money Market Funds</t>
  </si>
  <si>
    <t>Amount of Repurchase Agreements Held by Money Market Funds</t>
  </si>
  <si>
    <t>Amount of Commercial Paper Held by Money Market Funds</t>
  </si>
  <si>
    <t>Amount of Treasury and Agency Debt Held by Money Market Funds</t>
  </si>
  <si>
    <t>Amount of Other Assets Held by Money Market Funds</t>
  </si>
  <si>
    <t>Number of Funds</t>
  </si>
  <si>
    <t>Money Market Fund Sponsor Support</t>
  </si>
  <si>
    <t>Moody's</t>
  </si>
  <si>
    <t>N/A</t>
  </si>
  <si>
    <t>Number of Funds Drawing on Sponsor Support</t>
  </si>
  <si>
    <t>Chart E.1</t>
  </si>
  <si>
    <t>U.S. Stock</t>
  </si>
  <si>
    <t>International Stock</t>
  </si>
  <si>
    <t>Taxable Bond</t>
  </si>
  <si>
    <t>Commodities</t>
  </si>
  <si>
    <t>Alternative</t>
  </si>
  <si>
    <t>Municipal Bond</t>
  </si>
  <si>
    <t>Balanced</t>
  </si>
  <si>
    <t>Morningstar</t>
  </si>
  <si>
    <t>Value of U.S. Stock Exchange Traded Funds</t>
  </si>
  <si>
    <t>Value of International Stock Exchange Traded Funds</t>
  </si>
  <si>
    <t>Value of Taxable Bond Exchange Traded Funds</t>
  </si>
  <si>
    <t>Value of Commodity Exchange Traded Funds</t>
  </si>
  <si>
    <t>Value of Alternative Investment Exchange Traded Funds</t>
  </si>
  <si>
    <t>Value of Municipal Bond Exchange Traded Funds</t>
  </si>
  <si>
    <t>Value of Balanced Investment Exchange Traded Funds</t>
  </si>
  <si>
    <t>iSh Silver Trust</t>
  </si>
  <si>
    <t>iSh MSCI Brazil</t>
  </si>
  <si>
    <t>iSh iBoxx IG Corp</t>
  </si>
  <si>
    <t>SPDR Gold</t>
  </si>
  <si>
    <t>iSh Bclys Agg</t>
  </si>
  <si>
    <t>Vngd MSCI EM</t>
  </si>
  <si>
    <t>iSh Bclys TIPS</t>
  </si>
  <si>
    <t>Vngd MSCI US Stock</t>
  </si>
  <si>
    <t>iSh Rsl 1000 Val</t>
  </si>
  <si>
    <t>SPDR S&amp;P 500</t>
  </si>
  <si>
    <t>iSh Rsl 1000 Gr</t>
  </si>
  <si>
    <t>iSh Rsl 2000</t>
  </si>
  <si>
    <t>SPDR S&amp;P MidCap</t>
  </si>
  <si>
    <t>iSh MSCI EM</t>
  </si>
  <si>
    <t>iSh MSCI EAFE</t>
  </si>
  <si>
    <t>Chart E.2</t>
  </si>
  <si>
    <t>Prem/Disc</t>
  </si>
  <si>
    <t>12 month Premium / Discount from NAV as of 3/24/11</t>
  </si>
  <si>
    <t>ETF</t>
  </si>
  <si>
    <t>Chart G.1</t>
  </si>
  <si>
    <t>RWA</t>
  </si>
  <si>
    <t>Sample</t>
  </si>
  <si>
    <t>Return on Risk-Weighted Assets: 99th Percentile</t>
  </si>
  <si>
    <t>Basel Committee on Banking Supervision</t>
  </si>
  <si>
    <t>The 99th percentile of the distribution of net income to risk-weighted assets based on data submitted by seven member countries. Some countries submitted more than one sample, using different definitions of net income (pre-tax and after-tax) or different definitions of risk-weighted assets.</t>
  </si>
  <si>
    <t>Chart I.1</t>
  </si>
  <si>
    <t>Chart J.1</t>
  </si>
  <si>
    <t>SES</t>
  </si>
  <si>
    <t>DIP</t>
  </si>
  <si>
    <t>CoVaR</t>
  </si>
  <si>
    <t>Average Risk Measures Across the 5 Largest BHCs</t>
  </si>
  <si>
    <t>FRBNY Calculations</t>
  </si>
  <si>
    <t>Standardized Units</t>
  </si>
  <si>
    <t>Systemic Expected Shortfall (SES)</t>
  </si>
  <si>
    <t>Distress Insurance Premium (DIP)</t>
  </si>
  <si>
    <t>Conditional Value at Risk (CoVaR)</t>
  </si>
  <si>
    <t>Chart L.1</t>
  </si>
  <si>
    <t>Prime</t>
  </si>
  <si>
    <t>Alt-A</t>
  </si>
  <si>
    <t>Subprime</t>
  </si>
  <si>
    <t>Loan Type</t>
  </si>
  <si>
    <t>Number of New Loan Modifications</t>
  </si>
  <si>
    <t>OCC, OTS</t>
  </si>
  <si>
    <t>Number of Loans Newly Modified As of Date Specified</t>
  </si>
  <si>
    <t>Thousands</t>
  </si>
  <si>
    <t>Chart L.2</t>
  </si>
  <si>
    <t>Changes in Demand for Securities Financing</t>
  </si>
  <si>
    <t>Equities</t>
  </si>
  <si>
    <t>Agency MBS</t>
  </si>
  <si>
    <t>ABS</t>
  </si>
  <si>
    <t>Senior Credit Officer Opinion Survey</t>
  </si>
  <si>
    <t>Chart D.2</t>
  </si>
  <si>
    <t>Net Flow of Funds into Municipal Bonds, measured as a 3 month moving average, as a share of total Municipal Bonds</t>
  </si>
  <si>
    <t>2011:Q2</t>
  </si>
  <si>
    <t>IMF, FRB</t>
  </si>
  <si>
    <t>Tax-Exempt</t>
  </si>
  <si>
    <t>Note: 2011 is annualized Q1 data.</t>
  </si>
  <si>
    <t>Amount of Municipal Tax-Exempt Bonds Issued</t>
  </si>
  <si>
    <t>Amount of Municipal Taxable Bonds Issued</t>
  </si>
  <si>
    <t>Amount of Municipal and Corporate Bonds Held by Money Market Funds</t>
  </si>
  <si>
    <t>Note: 2007-2009 is Aggregated</t>
  </si>
  <si>
    <t>Note: 2011* as of 5/1/2011.</t>
  </si>
  <si>
    <t>HG Corporates</t>
  </si>
  <si>
    <t>Ratio of AAA-rated Generic General Obligation 10-year Municipal Tax-Exempt Bond Yields to 10-year Treasury Yields</t>
  </si>
  <si>
    <t>Ratio of A-rated Generic General Obligation 10-year Municipal Tax-Exempt Bond Yields to 10-year Treasury Yields</t>
  </si>
  <si>
    <t>Ratio of Illinois 10-year General Obligation Tax-Exempt Bond Yields to Corresponding 10-year Treasury Yields</t>
  </si>
  <si>
    <t>Ratio of California 10-year General Obligation Tax-Exempt Bond Yields to Corresponding 10-year Treasury Yields</t>
  </si>
  <si>
    <t>Ratio of New York 10-year General Obligation Tax-Exempt Bond Yields to Corresponding 10-year Treasury Yields</t>
  </si>
  <si>
    <t>Net percentage of respondents reporting increased demand for Financing for High-Grade Corporate Bonds</t>
  </si>
  <si>
    <t>Net percentage of respondents reporting increased demand for Financing or Equities</t>
  </si>
  <si>
    <t>Net percentage of respondents reporting increased demand for Financing for Agency Mortgage Backed Securities</t>
  </si>
  <si>
    <t>Net percentage of respondents reporting increased demand for Financing for Asset Backed Securities</t>
  </si>
  <si>
    <t>European Sovereign 10-year Spreads</t>
  </si>
  <si>
    <t>Bloomberg</t>
  </si>
  <si>
    <t>Spread of Portugal 10-year Sovereign Bond to 10-year German Bund</t>
  </si>
  <si>
    <t>Basis Points</t>
  </si>
  <si>
    <t>Spread of Ireland 10-year Sovereign Bond to 10-year German Bund</t>
  </si>
  <si>
    <t>Spread of Italy 10-year Sovereign Bond to 10-year German Bund</t>
  </si>
  <si>
    <t>Spread of Greece 10-year Sovereign Bond to 10-year German Bund</t>
  </si>
  <si>
    <t>Spread of Spain 10-year Sovereign Bond to 10-year German Bund</t>
  </si>
  <si>
    <t>Spread of Belgium 10-year Sovereign Bond to 10-year German Bund</t>
  </si>
  <si>
    <t>Spread of Netherlands 10-year Sovereign Bond to 10-year German Bund</t>
  </si>
  <si>
    <t>Spread of France 10-year Sovereign Bond to 10-year German Bund</t>
  </si>
  <si>
    <t>Spread of Austria 10-year Sovereign Bond to 10-year German Bund</t>
  </si>
  <si>
    <t>2009 Gross General Government Debt and Deficits</t>
  </si>
  <si>
    <t>Deficit</t>
  </si>
  <si>
    <t>Debt</t>
  </si>
  <si>
    <t>2009 General Government Net Lending/Borrowing as Percent of GDP</t>
  </si>
  <si>
    <t>2009 Gross General Government Debt as Percent of GDP</t>
  </si>
  <si>
    <t>Money Market Fund Assets</t>
  </si>
  <si>
    <t>U.S. Exchange Traded Funds (ETFs)</t>
  </si>
  <si>
    <t>Major ETF Divergence From Net Asset Value (NAV)</t>
  </si>
  <si>
    <t>Complex Financial Institutions in 2007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</si>
</sst>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#,##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/>
    </xf>
    <xf numFmtId="3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0" fillId="0" borderId="2" xfId="0" applyNumberFormat="1" applyBorder="1" applyAlignment="1">
      <alignment horizontal="left" wrapText="1"/>
    </xf>
    <xf numFmtId="0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abSelected="1" zoomScale="85" zoomScaleNormal="85" workbookViewId="0"/>
  </sheetViews>
  <sheetFormatPr defaultRowHeight="15"/>
  <cols>
    <col min="1" max="1" width="9" customWidth="1"/>
    <col min="2" max="3" width="18.7109375" customWidth="1"/>
    <col min="5" max="5" width="15.42578125" bestFit="1" customWidth="1"/>
    <col min="6" max="6" width="8.85546875" bestFit="1" customWidth="1"/>
    <col min="7" max="7" width="61" bestFit="1" customWidth="1"/>
    <col min="8" max="8" width="7.85546875" bestFit="1" customWidth="1"/>
  </cols>
  <sheetData>
    <row r="1" spans="1:8">
      <c r="A1" s="1" t="s">
        <v>5</v>
      </c>
      <c r="B1" s="2" t="s">
        <v>57</v>
      </c>
      <c r="C1" s="2"/>
    </row>
    <row r="2" spans="1:8" ht="33.75" customHeight="1">
      <c r="A2" s="3" t="s">
        <v>0</v>
      </c>
      <c r="B2" s="3" t="s">
        <v>6</v>
      </c>
      <c r="C2" s="3" t="s">
        <v>7</v>
      </c>
      <c r="E2" s="4" t="s">
        <v>1</v>
      </c>
      <c r="F2" s="4" t="s">
        <v>2</v>
      </c>
      <c r="G2" s="4" t="s">
        <v>3</v>
      </c>
      <c r="H2" s="4" t="s">
        <v>4</v>
      </c>
    </row>
    <row r="3" spans="1:8">
      <c r="A3" t="s">
        <v>8</v>
      </c>
      <c r="B3" s="8">
        <v>71.188800000000001</v>
      </c>
      <c r="C3" s="8">
        <v>74.547149959999999</v>
      </c>
      <c r="E3" t="s">
        <v>6</v>
      </c>
      <c r="F3" t="s">
        <v>351</v>
      </c>
      <c r="G3" t="s">
        <v>59</v>
      </c>
      <c r="H3" t="s">
        <v>58</v>
      </c>
    </row>
    <row r="4" spans="1:8">
      <c r="A4" t="s">
        <v>9</v>
      </c>
      <c r="B4" s="8">
        <v>72.125900000000001</v>
      </c>
      <c r="C4" s="8">
        <v>74.884336989999994</v>
      </c>
      <c r="E4" t="s">
        <v>7</v>
      </c>
      <c r="F4" t="s">
        <v>351</v>
      </c>
      <c r="G4" t="s">
        <v>60</v>
      </c>
      <c r="H4" t="s">
        <v>58</v>
      </c>
    </row>
    <row r="5" spans="1:8">
      <c r="A5" t="s">
        <v>10</v>
      </c>
      <c r="B5" s="8">
        <v>70.684700000000007</v>
      </c>
      <c r="C5" s="8">
        <v>74.519055280000003</v>
      </c>
    </row>
    <row r="6" spans="1:8">
      <c r="A6" t="s">
        <v>11</v>
      </c>
      <c r="B6" s="8">
        <v>71.013900000000007</v>
      </c>
      <c r="C6" s="8">
        <v>74.256436300000004</v>
      </c>
    </row>
    <row r="7" spans="1:8">
      <c r="A7" t="s">
        <v>12</v>
      </c>
      <c r="B7" s="8">
        <v>71.459800000000001</v>
      </c>
      <c r="C7" s="8">
        <v>73.890666830000001</v>
      </c>
    </row>
    <row r="8" spans="1:8">
      <c r="A8" t="s">
        <v>13</v>
      </c>
      <c r="B8" s="8">
        <v>72.020799999999994</v>
      </c>
      <c r="C8" s="8">
        <v>74.300285259999995</v>
      </c>
    </row>
    <row r="9" spans="1:8">
      <c r="A9" t="s">
        <v>14</v>
      </c>
      <c r="B9" s="8">
        <v>72.298699999999997</v>
      </c>
      <c r="C9" s="8">
        <v>73.383218020000001</v>
      </c>
    </row>
    <row r="10" spans="1:8">
      <c r="A10" t="s">
        <v>15</v>
      </c>
      <c r="B10" s="8">
        <v>71.129300000000001</v>
      </c>
      <c r="C10" s="8">
        <v>72.712658210000001</v>
      </c>
    </row>
    <row r="11" spans="1:8">
      <c r="A11" t="s">
        <v>16</v>
      </c>
      <c r="B11" s="8">
        <v>72.306600000000003</v>
      </c>
      <c r="C11" s="8">
        <v>72.761786420000007</v>
      </c>
    </row>
    <row r="12" spans="1:8">
      <c r="A12" t="s">
        <v>17</v>
      </c>
      <c r="B12" s="8">
        <v>72.700599999999994</v>
      </c>
      <c r="C12" s="8">
        <v>72.579801790000005</v>
      </c>
    </row>
    <row r="13" spans="1:8">
      <c r="A13" t="s">
        <v>18</v>
      </c>
      <c r="B13" s="8">
        <v>71.397300000000001</v>
      </c>
      <c r="C13" s="8">
        <v>72.507986630000005</v>
      </c>
    </row>
    <row r="14" spans="1:8">
      <c r="A14" t="s">
        <v>19</v>
      </c>
      <c r="B14" s="8">
        <v>71.512900000000002</v>
      </c>
      <c r="C14" s="8">
        <v>71.741347250000004</v>
      </c>
    </row>
    <row r="15" spans="1:8">
      <c r="A15" t="s">
        <v>20</v>
      </c>
      <c r="B15" s="8">
        <v>71.614800000000002</v>
      </c>
      <c r="C15" s="8">
        <v>71.614800700000004</v>
      </c>
    </row>
    <row r="16" spans="1:8">
      <c r="A16" t="s">
        <v>21</v>
      </c>
      <c r="B16" s="8">
        <v>69.102699999999999</v>
      </c>
      <c r="C16" s="8">
        <v>71.578297520000007</v>
      </c>
    </row>
    <row r="17" spans="1:3">
      <c r="A17" t="s">
        <v>22</v>
      </c>
      <c r="B17" s="8">
        <v>68.061899999999994</v>
      </c>
      <c r="C17" s="8">
        <v>70.417125400000003</v>
      </c>
    </row>
    <row r="18" spans="1:3">
      <c r="A18" t="s">
        <v>23</v>
      </c>
      <c r="B18" s="8">
        <v>67.075599999999994</v>
      </c>
      <c r="C18" s="8">
        <v>70.512345389999993</v>
      </c>
    </row>
    <row r="19" spans="1:3">
      <c r="A19" t="s">
        <v>24</v>
      </c>
      <c r="B19" s="8">
        <v>67.003100000000003</v>
      </c>
      <c r="C19" s="8">
        <v>71.030925920000001</v>
      </c>
    </row>
    <row r="20" spans="1:3">
      <c r="A20" t="s">
        <v>25</v>
      </c>
      <c r="B20" s="8">
        <v>66.765500000000003</v>
      </c>
      <c r="C20" s="8">
        <v>71.657305769999994</v>
      </c>
    </row>
    <row r="21" spans="1:3">
      <c r="A21" t="s">
        <v>26</v>
      </c>
      <c r="B21" s="8">
        <v>67.158699999999996</v>
      </c>
      <c r="C21" s="8">
        <v>72.495732410000002</v>
      </c>
    </row>
    <row r="22" spans="1:3">
      <c r="A22" t="s">
        <v>27</v>
      </c>
      <c r="B22" s="8">
        <v>65.929699999999997</v>
      </c>
      <c r="C22" s="8">
        <v>72.755693210000004</v>
      </c>
    </row>
    <row r="23" spans="1:3">
      <c r="A23" t="s">
        <v>28</v>
      </c>
      <c r="B23" s="8">
        <v>67.546199999999999</v>
      </c>
      <c r="C23" s="8">
        <v>73.834196800000001</v>
      </c>
    </row>
    <row r="24" spans="1:3">
      <c r="A24" t="s">
        <v>29</v>
      </c>
      <c r="B24" s="8">
        <v>67.860100000000003</v>
      </c>
      <c r="C24" s="8">
        <v>73.899626119999994</v>
      </c>
    </row>
    <row r="25" spans="1:3">
      <c r="A25" t="s">
        <v>30</v>
      </c>
      <c r="B25" s="8">
        <v>67.350099999999998</v>
      </c>
      <c r="C25" s="8">
        <v>73.679580819999998</v>
      </c>
    </row>
    <row r="26" spans="1:3">
      <c r="A26" t="s">
        <v>31</v>
      </c>
      <c r="B26" s="8">
        <v>65.947199999999995</v>
      </c>
      <c r="C26" s="8">
        <v>74.068577739999995</v>
      </c>
    </row>
    <row r="27" spans="1:3">
      <c r="A27" t="s">
        <v>32</v>
      </c>
      <c r="B27" s="8">
        <v>65.491699999999994</v>
      </c>
      <c r="C27" s="8">
        <v>72.891740600000006</v>
      </c>
    </row>
    <row r="28" spans="1:3">
      <c r="A28" t="s">
        <v>33</v>
      </c>
      <c r="B28" s="8">
        <v>66.177499999999995</v>
      </c>
      <c r="C28" s="8">
        <v>72.347388050000006</v>
      </c>
    </row>
    <row r="29" spans="1:3">
      <c r="A29" t="s">
        <v>34</v>
      </c>
      <c r="B29" s="8">
        <v>66.419200000000004</v>
      </c>
      <c r="C29" s="8">
        <v>72.385519610000003</v>
      </c>
    </row>
    <row r="30" spans="1:3">
      <c r="A30" t="s">
        <v>35</v>
      </c>
      <c r="B30" s="8">
        <v>66.905299999999997</v>
      </c>
      <c r="C30" s="8">
        <v>72.377105020000002</v>
      </c>
    </row>
    <row r="31" spans="1:3">
      <c r="A31" t="s">
        <v>36</v>
      </c>
      <c r="B31" s="8">
        <v>66.499099999999999</v>
      </c>
      <c r="C31" s="8">
        <v>72.44882398</v>
      </c>
    </row>
    <row r="32" spans="1:3">
      <c r="A32" t="s">
        <v>37</v>
      </c>
      <c r="B32" s="8">
        <v>66.125600000000006</v>
      </c>
      <c r="C32" s="8">
        <v>73.013038379999998</v>
      </c>
    </row>
    <row r="33" spans="1:3">
      <c r="A33" t="s">
        <v>38</v>
      </c>
      <c r="B33" s="8">
        <v>66.519300000000001</v>
      </c>
      <c r="C33" s="8">
        <v>73.307528919999996</v>
      </c>
    </row>
    <row r="34" spans="1:3">
      <c r="A34" t="s">
        <v>39</v>
      </c>
      <c r="B34" s="8">
        <v>65.481099999999998</v>
      </c>
      <c r="C34" s="8">
        <v>73.043338360000007</v>
      </c>
    </row>
    <row r="35" spans="1:3">
      <c r="A35" t="s">
        <v>40</v>
      </c>
      <c r="B35" s="8">
        <v>65.344800000000006</v>
      </c>
      <c r="C35" s="8">
        <v>73.10735416</v>
      </c>
    </row>
    <row r="36" spans="1:3">
      <c r="A36" t="s">
        <v>41</v>
      </c>
      <c r="B36" s="8">
        <v>65.181700000000006</v>
      </c>
      <c r="C36" s="8">
        <v>73.172837419999993</v>
      </c>
    </row>
    <row r="37" spans="1:3">
      <c r="A37" t="s">
        <v>42</v>
      </c>
      <c r="B37" s="8">
        <v>64.166899999999998</v>
      </c>
      <c r="C37" s="8">
        <v>73.180059740000004</v>
      </c>
    </row>
    <row r="38" spans="1:3">
      <c r="A38" t="s">
        <v>43</v>
      </c>
      <c r="B38" s="8">
        <v>64.127600000000001</v>
      </c>
      <c r="C38" s="8">
        <v>73.671917500000006</v>
      </c>
    </row>
    <row r="39" spans="1:3">
      <c r="A39" t="s">
        <v>44</v>
      </c>
      <c r="B39" s="8">
        <v>63.181199999999997</v>
      </c>
      <c r="C39" s="8">
        <v>74.038819340000003</v>
      </c>
    </row>
    <row r="40" spans="1:3">
      <c r="A40" t="s">
        <v>45</v>
      </c>
      <c r="B40" s="8">
        <v>62.862900000000003</v>
      </c>
      <c r="C40" s="8">
        <v>73.605606390000005</v>
      </c>
    </row>
    <row r="41" spans="1:3">
      <c r="A41" t="s">
        <v>46</v>
      </c>
      <c r="B41" s="8">
        <v>64.505099999999999</v>
      </c>
      <c r="C41" s="8">
        <v>73.431837669999993</v>
      </c>
    </row>
    <row r="42" spans="1:3">
      <c r="A42" t="s">
        <v>47</v>
      </c>
      <c r="B42" s="8">
        <v>64.094499999999996</v>
      </c>
      <c r="C42" s="8">
        <v>72.307753640000001</v>
      </c>
    </row>
    <row r="43" spans="1:3">
      <c r="A43" t="s">
        <v>48</v>
      </c>
      <c r="B43" s="8">
        <v>65.174599999999998</v>
      </c>
      <c r="C43" s="8">
        <v>72.408327349999993</v>
      </c>
    </row>
    <row r="44" spans="1:3">
      <c r="A44" t="s">
        <v>49</v>
      </c>
      <c r="B44" s="8">
        <v>62.823900000000002</v>
      </c>
      <c r="C44" s="8">
        <v>71.720205340000007</v>
      </c>
    </row>
    <row r="45" spans="1:3">
      <c r="A45" t="s">
        <v>50</v>
      </c>
      <c r="B45" s="8">
        <v>61.471200000000003</v>
      </c>
      <c r="C45" s="8">
        <v>71.034830189999994</v>
      </c>
    </row>
    <row r="46" spans="1:3">
      <c r="A46" t="s">
        <v>51</v>
      </c>
      <c r="B46" s="8">
        <v>62.089199999999998</v>
      </c>
      <c r="C46" s="8">
        <v>71.365733570000003</v>
      </c>
    </row>
    <row r="47" spans="1:3">
      <c r="A47" t="s">
        <v>52</v>
      </c>
      <c r="B47" s="8">
        <v>61.771700000000003</v>
      </c>
      <c r="C47" s="8">
        <v>69.839813280000001</v>
      </c>
    </row>
    <row r="48" spans="1:3">
      <c r="A48" t="s">
        <v>53</v>
      </c>
      <c r="B48" s="8">
        <v>62.302900000000001</v>
      </c>
      <c r="C48" s="8">
        <v>69.006584610000004</v>
      </c>
    </row>
    <row r="49" spans="1:3">
      <c r="A49" t="s">
        <v>54</v>
      </c>
      <c r="B49" s="8">
        <v>61.404400000000003</v>
      </c>
      <c r="C49" s="8">
        <v>70.016973039999996</v>
      </c>
    </row>
    <row r="50" spans="1:3">
      <c r="A50" t="s">
        <v>55</v>
      </c>
      <c r="B50" s="8">
        <v>61.532600000000002</v>
      </c>
      <c r="C50" s="8">
        <v>69.908579200000005</v>
      </c>
    </row>
    <row r="51" spans="1:3">
      <c r="A51" t="s">
        <v>56</v>
      </c>
      <c r="B51" s="8">
        <v>60.690800000000003</v>
      </c>
      <c r="C51" s="8">
        <v>70.036981409999996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2"/>
  <sheetViews>
    <sheetView zoomScale="85" zoomScaleNormal="85" workbookViewId="0">
      <selection activeCell="D1" sqref="D1:G1048576"/>
    </sheetView>
  </sheetViews>
  <sheetFormatPr defaultRowHeight="15"/>
  <cols>
    <col min="1" max="1" width="9.85546875" customWidth="1"/>
    <col min="2" max="2" width="21.85546875" customWidth="1"/>
    <col min="4" max="4" width="17" bestFit="1" customWidth="1"/>
    <col min="5" max="5" width="8.7109375" bestFit="1" customWidth="1"/>
    <col min="6" max="6" width="44.5703125" bestFit="1" customWidth="1"/>
    <col min="7" max="7" width="5.7109375" bestFit="1" customWidth="1"/>
  </cols>
  <sheetData>
    <row r="1" spans="1:7">
      <c r="A1" s="1" t="s">
        <v>348</v>
      </c>
      <c r="B1" s="2" t="s">
        <v>277</v>
      </c>
    </row>
    <row r="2" spans="1:7" ht="33.75" customHeight="1">
      <c r="A2" s="3" t="s">
        <v>0</v>
      </c>
      <c r="B2" s="3" t="s">
        <v>276</v>
      </c>
      <c r="D2" s="4" t="s">
        <v>1</v>
      </c>
      <c r="E2" s="4" t="s">
        <v>2</v>
      </c>
      <c r="F2" s="4" t="s">
        <v>3</v>
      </c>
      <c r="G2" s="4" t="s">
        <v>4</v>
      </c>
    </row>
    <row r="3" spans="1:7">
      <c r="A3" s="9">
        <v>1980</v>
      </c>
      <c r="B3" s="6">
        <v>1</v>
      </c>
      <c r="D3" t="s">
        <v>276</v>
      </c>
      <c r="E3" t="s">
        <v>278</v>
      </c>
      <c r="F3" t="s">
        <v>280</v>
      </c>
      <c r="G3" t="s">
        <v>279</v>
      </c>
    </row>
    <row r="4" spans="1:7">
      <c r="A4" s="9">
        <v>1981</v>
      </c>
      <c r="B4" s="6">
        <v>0</v>
      </c>
    </row>
    <row r="5" spans="1:7">
      <c r="A5" s="9">
        <v>1982</v>
      </c>
      <c r="B5" s="6">
        <v>0</v>
      </c>
    </row>
    <row r="6" spans="1:7">
      <c r="A6" s="9">
        <v>1983</v>
      </c>
      <c r="B6" s="6">
        <v>0</v>
      </c>
    </row>
    <row r="7" spans="1:7">
      <c r="A7" s="9">
        <v>1984</v>
      </c>
      <c r="B7" s="6">
        <v>0</v>
      </c>
    </row>
    <row r="8" spans="1:7">
      <c r="A8" s="9">
        <v>1985</v>
      </c>
      <c r="B8" s="6">
        <v>0</v>
      </c>
    </row>
    <row r="9" spans="1:7">
      <c r="A9" s="9">
        <v>1986</v>
      </c>
      <c r="B9" s="6">
        <v>0</v>
      </c>
    </row>
    <row r="10" spans="1:7">
      <c r="A10" s="9">
        <v>1987</v>
      </c>
      <c r="B10" s="6">
        <v>0</v>
      </c>
    </row>
    <row r="11" spans="1:7">
      <c r="A11" s="9">
        <v>1988</v>
      </c>
      <c r="B11" s="6">
        <v>0</v>
      </c>
    </row>
    <row r="12" spans="1:7">
      <c r="A12" s="9">
        <v>1989</v>
      </c>
      <c r="B12" s="6">
        <v>5</v>
      </c>
    </row>
    <row r="13" spans="1:7">
      <c r="A13" s="9">
        <v>1990</v>
      </c>
      <c r="B13" s="6">
        <v>13</v>
      </c>
    </row>
    <row r="14" spans="1:7">
      <c r="A14" s="9">
        <v>1991</v>
      </c>
      <c r="B14" s="6">
        <v>10</v>
      </c>
    </row>
    <row r="15" spans="1:7">
      <c r="A15" s="9">
        <v>1992</v>
      </c>
      <c r="B15" s="6">
        <v>0</v>
      </c>
    </row>
    <row r="16" spans="1:7">
      <c r="A16" s="9">
        <v>1993</v>
      </c>
      <c r="B16" s="6">
        <v>0</v>
      </c>
    </row>
    <row r="17" spans="1:2">
      <c r="A17" s="9">
        <v>1994</v>
      </c>
      <c r="B17" s="6">
        <v>79</v>
      </c>
    </row>
    <row r="18" spans="1:2">
      <c r="A18" s="9">
        <v>1995</v>
      </c>
      <c r="B18" s="6">
        <v>0</v>
      </c>
    </row>
    <row r="19" spans="1:2">
      <c r="A19" s="9">
        <v>1996</v>
      </c>
      <c r="B19" s="6">
        <v>0</v>
      </c>
    </row>
    <row r="20" spans="1:2">
      <c r="A20" s="9">
        <v>1997</v>
      </c>
      <c r="B20" s="6">
        <v>4</v>
      </c>
    </row>
    <row r="21" spans="1:2">
      <c r="A21" s="9">
        <v>1998</v>
      </c>
      <c r="B21" s="6">
        <v>0</v>
      </c>
    </row>
    <row r="22" spans="1:2">
      <c r="A22" s="9">
        <v>1999</v>
      </c>
      <c r="B22" s="6">
        <v>25</v>
      </c>
    </row>
    <row r="23" spans="1:2">
      <c r="A23" s="9">
        <v>2000</v>
      </c>
      <c r="B23" s="6">
        <v>0</v>
      </c>
    </row>
    <row r="24" spans="1:2">
      <c r="A24" s="9">
        <v>2001</v>
      </c>
      <c r="B24" s="6">
        <v>7</v>
      </c>
    </row>
    <row r="25" spans="1:2">
      <c r="A25" s="9">
        <v>2002</v>
      </c>
      <c r="B25" s="6">
        <v>1</v>
      </c>
    </row>
    <row r="26" spans="1:2">
      <c r="A26" s="9">
        <v>2003</v>
      </c>
      <c r="B26" s="6">
        <v>1</v>
      </c>
    </row>
    <row r="27" spans="1:2">
      <c r="A27" s="9">
        <v>2004</v>
      </c>
      <c r="B27" s="6">
        <v>0</v>
      </c>
    </row>
    <row r="28" spans="1:2">
      <c r="A28" s="9">
        <v>2005</v>
      </c>
      <c r="B28" s="6">
        <v>0</v>
      </c>
    </row>
    <row r="29" spans="1:2">
      <c r="A29" s="9">
        <v>2006</v>
      </c>
      <c r="B29" s="6">
        <v>0</v>
      </c>
    </row>
    <row r="30" spans="1:2">
      <c r="A30" s="9">
        <v>2009</v>
      </c>
      <c r="B30" s="6">
        <v>62</v>
      </c>
    </row>
    <row r="32" spans="1:2">
      <c r="A32" t="s">
        <v>357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9"/>
  <sheetViews>
    <sheetView zoomScale="85" zoomScaleNormal="85" workbookViewId="0"/>
  </sheetViews>
  <sheetFormatPr defaultRowHeight="15"/>
  <cols>
    <col min="1" max="1" width="9.28515625" customWidth="1"/>
    <col min="2" max="8" width="16" customWidth="1"/>
    <col min="9" max="9" width="10.5703125" customWidth="1"/>
    <col min="10" max="10" width="19" bestFit="1" customWidth="1"/>
    <col min="11" max="11" width="12.28515625" bestFit="1" customWidth="1"/>
    <col min="12" max="12" width="53.7109375" bestFit="1" customWidth="1"/>
    <col min="13" max="13" width="14.7109375" bestFit="1" customWidth="1"/>
  </cols>
  <sheetData>
    <row r="1" spans="1:13">
      <c r="A1" s="1" t="s">
        <v>281</v>
      </c>
      <c r="B1" s="2" t="s">
        <v>387</v>
      </c>
      <c r="C1" s="2"/>
      <c r="D1" s="2"/>
      <c r="E1" s="2"/>
      <c r="F1" s="2"/>
    </row>
    <row r="2" spans="1:13" ht="33.75" customHeight="1">
      <c r="A2" s="3" t="s">
        <v>0</v>
      </c>
      <c r="B2" s="3" t="s">
        <v>282</v>
      </c>
      <c r="C2" s="3" t="s">
        <v>283</v>
      </c>
      <c r="D2" s="3" t="s">
        <v>284</v>
      </c>
      <c r="E2" s="3" t="s">
        <v>285</v>
      </c>
      <c r="F2" s="3" t="s">
        <v>286</v>
      </c>
      <c r="G2" s="4" t="s">
        <v>287</v>
      </c>
      <c r="H2" s="4" t="s">
        <v>288</v>
      </c>
      <c r="I2" s="11"/>
      <c r="J2" s="4" t="s">
        <v>1</v>
      </c>
      <c r="K2" s="4" t="s">
        <v>2</v>
      </c>
      <c r="L2" s="4" t="s">
        <v>3</v>
      </c>
      <c r="M2" s="4" t="s">
        <v>4</v>
      </c>
    </row>
    <row r="3" spans="1:13">
      <c r="A3" s="9">
        <v>1998</v>
      </c>
      <c r="B3" s="8">
        <v>5.452988961</v>
      </c>
      <c r="C3" s="8">
        <v>0.59716296199999996</v>
      </c>
      <c r="D3" s="8"/>
      <c r="E3" s="8"/>
      <c r="F3" s="8"/>
      <c r="G3" s="8"/>
      <c r="H3" s="8"/>
      <c r="I3" s="8"/>
      <c r="J3" s="12" t="s">
        <v>282</v>
      </c>
      <c r="K3" t="s">
        <v>289</v>
      </c>
      <c r="L3" t="s">
        <v>290</v>
      </c>
      <c r="M3" t="s">
        <v>83</v>
      </c>
    </row>
    <row r="4" spans="1:13">
      <c r="A4" s="9">
        <v>1999</v>
      </c>
      <c r="B4" s="8">
        <v>12.423682530000001</v>
      </c>
      <c r="C4" s="8">
        <v>1.0538498000000001</v>
      </c>
      <c r="D4" s="8"/>
      <c r="E4" s="8"/>
      <c r="F4" s="8"/>
      <c r="G4" s="8"/>
      <c r="H4" s="8"/>
      <c r="I4" s="8"/>
      <c r="J4" s="12" t="s">
        <v>283</v>
      </c>
      <c r="K4" t="s">
        <v>289</v>
      </c>
      <c r="L4" t="s">
        <v>291</v>
      </c>
      <c r="M4" t="s">
        <v>83</v>
      </c>
    </row>
    <row r="5" spans="1:13">
      <c r="A5" s="9">
        <v>2000</v>
      </c>
      <c r="B5" s="8">
        <v>20.0333705</v>
      </c>
      <c r="C5" s="8">
        <v>1.9089606699999999</v>
      </c>
      <c r="D5" s="8"/>
      <c r="E5" s="8"/>
      <c r="F5" s="8"/>
      <c r="G5" s="8"/>
      <c r="H5" s="8"/>
      <c r="I5" s="8"/>
      <c r="J5" s="12" t="s">
        <v>284</v>
      </c>
      <c r="K5" t="s">
        <v>289</v>
      </c>
      <c r="L5" t="s">
        <v>292</v>
      </c>
      <c r="M5" t="s">
        <v>83</v>
      </c>
    </row>
    <row r="6" spans="1:13">
      <c r="A6" s="9">
        <v>2001</v>
      </c>
      <c r="B6" s="8">
        <v>36.853262970000003</v>
      </c>
      <c r="C6" s="8">
        <v>2.0190395269999999</v>
      </c>
      <c r="D6" s="8"/>
      <c r="E6" s="8"/>
      <c r="F6" s="8"/>
      <c r="G6" s="8"/>
      <c r="H6" s="8"/>
      <c r="I6" s="8"/>
      <c r="J6" s="12" t="s">
        <v>285</v>
      </c>
      <c r="K6" t="s">
        <v>289</v>
      </c>
      <c r="L6" t="s">
        <v>293</v>
      </c>
      <c r="M6" t="s">
        <v>83</v>
      </c>
    </row>
    <row r="7" spans="1:13">
      <c r="A7" s="9">
        <v>2002</v>
      </c>
      <c r="B7" s="8">
        <v>79.183288340000004</v>
      </c>
      <c r="C7" s="8">
        <v>2.889230306</v>
      </c>
      <c r="D7" s="8"/>
      <c r="E7" s="8"/>
      <c r="F7" s="8"/>
      <c r="G7" s="8"/>
      <c r="H7" s="8"/>
      <c r="I7" s="8"/>
      <c r="J7" s="12" t="s">
        <v>286</v>
      </c>
      <c r="K7" t="s">
        <v>289</v>
      </c>
      <c r="L7" t="s">
        <v>294</v>
      </c>
      <c r="M7" t="s">
        <v>83</v>
      </c>
    </row>
    <row r="8" spans="1:13">
      <c r="A8" s="9">
        <v>2003</v>
      </c>
      <c r="B8" s="8">
        <v>86.736683940000006</v>
      </c>
      <c r="C8" s="8">
        <v>5.0252965889999999</v>
      </c>
      <c r="D8" s="8">
        <v>3.635405204</v>
      </c>
      <c r="E8" s="8"/>
      <c r="F8" s="8"/>
      <c r="G8" s="8"/>
      <c r="H8" s="8"/>
      <c r="I8" s="8"/>
      <c r="J8" s="12" t="s">
        <v>287</v>
      </c>
      <c r="K8" t="s">
        <v>289</v>
      </c>
      <c r="L8" t="s">
        <v>295</v>
      </c>
      <c r="M8" t="s">
        <v>83</v>
      </c>
    </row>
    <row r="9" spans="1:13">
      <c r="A9" s="9">
        <v>2004</v>
      </c>
      <c r="B9" s="8">
        <v>135.1588252</v>
      </c>
      <c r="C9" s="8">
        <v>16.20965984</v>
      </c>
      <c r="D9" s="8">
        <v>5.1599881969999997</v>
      </c>
      <c r="E9" s="8"/>
      <c r="F9" s="8"/>
      <c r="G9" s="8"/>
      <c r="H9" s="8"/>
      <c r="I9" s="8"/>
      <c r="J9" s="12" t="s">
        <v>288</v>
      </c>
      <c r="K9" t="s">
        <v>289</v>
      </c>
      <c r="L9" t="s">
        <v>296</v>
      </c>
      <c r="M9" t="s">
        <v>83</v>
      </c>
    </row>
    <row r="10" spans="1:13">
      <c r="A10" s="9">
        <v>2005</v>
      </c>
      <c r="B10" s="8">
        <v>180.45615359999999</v>
      </c>
      <c r="C10" s="8">
        <v>33.472683590000003</v>
      </c>
      <c r="D10" s="8">
        <v>9.2884040829999996</v>
      </c>
      <c r="E10" s="8">
        <v>2.077366906</v>
      </c>
      <c r="F10" s="8"/>
      <c r="G10" s="8"/>
      <c r="H10" s="8"/>
      <c r="I10" s="8"/>
      <c r="J10" s="8"/>
    </row>
    <row r="11" spans="1:13">
      <c r="A11" s="9">
        <v>2006</v>
      </c>
      <c r="B11" s="8">
        <v>224.23965029999999</v>
      </c>
      <c r="C11" s="8">
        <v>72.614542459999996</v>
      </c>
      <c r="D11" s="8">
        <v>15.65013997</v>
      </c>
      <c r="E11" s="8">
        <v>6.6202934219999996</v>
      </c>
      <c r="F11" s="8">
        <v>0.10349058</v>
      </c>
      <c r="G11" s="8"/>
      <c r="H11" s="8"/>
      <c r="I11" s="8"/>
      <c r="J11" s="8"/>
    </row>
    <row r="12" spans="1:13">
      <c r="A12" s="9">
        <v>2007</v>
      </c>
      <c r="B12" s="8">
        <v>285.93710069999997</v>
      </c>
      <c r="C12" s="8">
        <v>111.18480150000001</v>
      </c>
      <c r="D12" s="8">
        <v>20.948586540000001</v>
      </c>
      <c r="E12" s="8">
        <v>15.729914389999999</v>
      </c>
      <c r="F12" s="8">
        <v>4.7206105999999997</v>
      </c>
      <c r="G12" s="8"/>
      <c r="H12" s="8"/>
      <c r="I12" s="8"/>
      <c r="J12" s="8"/>
    </row>
    <row r="13" spans="1:13">
      <c r="A13" s="9">
        <v>2008</v>
      </c>
      <c r="B13" s="8">
        <v>343.6758663</v>
      </c>
      <c r="C13" s="8">
        <v>152.3550329</v>
      </c>
      <c r="D13" s="8">
        <v>37.027926729999997</v>
      </c>
      <c r="E13" s="8">
        <v>32.302369370000001</v>
      </c>
      <c r="F13" s="8">
        <v>17.300303679999999</v>
      </c>
      <c r="G13" s="8">
        <v>0.67541988399999997</v>
      </c>
      <c r="H13" s="8">
        <v>0.12374208</v>
      </c>
      <c r="I13" s="8"/>
      <c r="J13" s="8"/>
    </row>
    <row r="14" spans="1:13">
      <c r="A14" s="9">
        <v>2009</v>
      </c>
      <c r="B14" s="8">
        <v>280.3792613</v>
      </c>
      <c r="C14" s="8">
        <v>95.881640820000001</v>
      </c>
      <c r="D14" s="8">
        <v>56.073929970000002</v>
      </c>
      <c r="E14" s="8">
        <v>39.592847310000003</v>
      </c>
      <c r="F14" s="8">
        <v>31.289231439999998</v>
      </c>
      <c r="G14" s="8">
        <v>2.5274245030000002</v>
      </c>
      <c r="H14" s="8">
        <v>0.19199077000000001</v>
      </c>
      <c r="I14" s="8"/>
      <c r="J14" s="8"/>
    </row>
    <row r="15" spans="1:13">
      <c r="A15" s="9">
        <v>2010</v>
      </c>
      <c r="B15" s="8">
        <v>347.91237239999998</v>
      </c>
      <c r="C15" s="8">
        <v>181.9924298</v>
      </c>
      <c r="D15" s="8">
        <v>97.585601370000006</v>
      </c>
      <c r="E15" s="8">
        <v>68.675880649999996</v>
      </c>
      <c r="F15" s="8">
        <v>43.977473099999997</v>
      </c>
      <c r="G15" s="8">
        <v>6.1133028300000003</v>
      </c>
      <c r="H15" s="8">
        <v>0.66094752499999998</v>
      </c>
      <c r="I15" s="8"/>
      <c r="J15" s="8"/>
    </row>
    <row r="16" spans="1:13">
      <c r="A16" s="9">
        <v>2011</v>
      </c>
      <c r="B16" s="8">
        <v>498.2017305</v>
      </c>
      <c r="C16" s="8">
        <v>250.8722152</v>
      </c>
      <c r="D16" s="8">
        <v>125.3575142</v>
      </c>
      <c r="E16" s="8">
        <v>95.395780009999996</v>
      </c>
      <c r="F16" s="8">
        <v>49.058493970000001</v>
      </c>
      <c r="G16" s="8">
        <v>6.6514972500000002</v>
      </c>
      <c r="H16" s="8">
        <v>1.4030949290000001</v>
      </c>
      <c r="I16" s="8"/>
      <c r="J16" s="8"/>
    </row>
    <row r="17" spans="1:10">
      <c r="A17" s="9" t="s">
        <v>80</v>
      </c>
      <c r="B17" s="8">
        <v>528.70688640000003</v>
      </c>
      <c r="C17" s="8">
        <v>270.89416729999999</v>
      </c>
      <c r="D17" s="8">
        <v>136.9629525</v>
      </c>
      <c r="E17" s="8">
        <v>110.2727435</v>
      </c>
      <c r="F17" s="8">
        <v>54.661393189999998</v>
      </c>
      <c r="G17" s="8">
        <v>7.0461221719999996</v>
      </c>
      <c r="H17" s="8">
        <v>1.814958383</v>
      </c>
      <c r="I17" s="8"/>
      <c r="J17" s="8"/>
    </row>
    <row r="19" spans="1:10">
      <c r="A19" t="s">
        <v>358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7"/>
  <sheetViews>
    <sheetView zoomScale="85" zoomScaleNormal="85" workbookViewId="0"/>
  </sheetViews>
  <sheetFormatPr defaultRowHeight="15"/>
  <cols>
    <col min="1" max="1" width="19" bestFit="1" customWidth="1"/>
    <col min="2" max="2" width="33" customWidth="1"/>
    <col min="4" max="4" width="10.42578125" bestFit="1" customWidth="1"/>
    <col min="5" max="5" width="12.28515625" bestFit="1" customWidth="1"/>
    <col min="6" max="6" width="50.7109375" bestFit="1" customWidth="1"/>
    <col min="7" max="7" width="7.85546875" bestFit="1" customWidth="1"/>
  </cols>
  <sheetData>
    <row r="1" spans="1:7">
      <c r="A1" s="1" t="s">
        <v>312</v>
      </c>
      <c r="B1" s="2" t="s">
        <v>388</v>
      </c>
    </row>
    <row r="2" spans="1:7" ht="33.75" customHeight="1">
      <c r="A2" s="3" t="s">
        <v>315</v>
      </c>
      <c r="B2" s="3" t="s">
        <v>313</v>
      </c>
      <c r="C2" s="11"/>
      <c r="D2" s="4" t="s">
        <v>1</v>
      </c>
      <c r="E2" s="4" t="s">
        <v>2</v>
      </c>
      <c r="F2" s="4" t="s">
        <v>3</v>
      </c>
      <c r="G2" s="4" t="s">
        <v>4</v>
      </c>
    </row>
    <row r="3" spans="1:7">
      <c r="A3" t="s">
        <v>297</v>
      </c>
      <c r="B3" s="6">
        <v>0.92200000000000004</v>
      </c>
      <c r="D3" t="s">
        <v>313</v>
      </c>
      <c r="E3" t="s">
        <v>289</v>
      </c>
      <c r="F3" t="s">
        <v>314</v>
      </c>
      <c r="G3" t="s">
        <v>58</v>
      </c>
    </row>
    <row r="4" spans="1:7">
      <c r="A4" t="s">
        <v>298</v>
      </c>
      <c r="B4" s="6">
        <v>0.66700000000000004</v>
      </c>
    </row>
    <row r="5" spans="1:7">
      <c r="A5" t="s">
        <v>299</v>
      </c>
      <c r="B5" s="6">
        <v>0.39700000000000002</v>
      </c>
    </row>
    <row r="6" spans="1:7">
      <c r="A6" t="s">
        <v>300</v>
      </c>
      <c r="B6" s="6">
        <v>0.33</v>
      </c>
    </row>
    <row r="7" spans="1:7">
      <c r="A7" t="s">
        <v>301</v>
      </c>
      <c r="B7" s="6">
        <v>0.14199999999999999</v>
      </c>
    </row>
    <row r="8" spans="1:7">
      <c r="A8" t="s">
        <v>302</v>
      </c>
      <c r="B8" s="6">
        <v>0.127</v>
      </c>
    </row>
    <row r="9" spans="1:7">
      <c r="A9" t="s">
        <v>303</v>
      </c>
      <c r="B9" s="6">
        <v>0.107</v>
      </c>
    </row>
    <row r="10" spans="1:7">
      <c r="A10" t="s">
        <v>304</v>
      </c>
      <c r="B10" s="6">
        <v>0.04</v>
      </c>
    </row>
    <row r="11" spans="1:7">
      <c r="A11" t="s">
        <v>305</v>
      </c>
      <c r="B11" s="6">
        <v>1.4999999999999999E-2</v>
      </c>
    </row>
    <row r="12" spans="1:7">
      <c r="A12" t="s">
        <v>306</v>
      </c>
      <c r="B12" s="6">
        <v>8.9999999999999993E-3</v>
      </c>
    </row>
    <row r="13" spans="1:7">
      <c r="A13" t="s">
        <v>307</v>
      </c>
      <c r="B13" s="6">
        <v>-2.4E-2</v>
      </c>
    </row>
    <row r="14" spans="1:7">
      <c r="A14" t="s">
        <v>308</v>
      </c>
      <c r="B14" s="6">
        <v>-5.8000000000000003E-2</v>
      </c>
    </row>
    <row r="15" spans="1:7">
      <c r="A15" t="s">
        <v>309</v>
      </c>
      <c r="B15" s="6">
        <v>-5.8999999999999997E-2</v>
      </c>
    </row>
    <row r="16" spans="1:7">
      <c r="A16" t="s">
        <v>310</v>
      </c>
      <c r="B16" s="6">
        <v>-0.17299999999999999</v>
      </c>
    </row>
    <row r="17" spans="1:2">
      <c r="A17" t="s">
        <v>311</v>
      </c>
      <c r="B17" s="6">
        <v>-0.23899999999999999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3"/>
  <sheetViews>
    <sheetView zoomScale="85" zoomScaleNormal="85" workbookViewId="0"/>
  </sheetViews>
  <sheetFormatPr defaultRowHeight="15"/>
  <cols>
    <col min="2" max="3" width="23.140625" customWidth="1"/>
    <col min="4" max="4" width="6.42578125" bestFit="1" customWidth="1"/>
    <col min="5" max="5" width="40" bestFit="1" customWidth="1"/>
    <col min="6" max="6" width="83.28515625" customWidth="1"/>
    <col min="7" max="7" width="7.85546875" bestFit="1" customWidth="1"/>
  </cols>
  <sheetData>
    <row r="1" spans="1:7">
      <c r="A1" s="1" t="s">
        <v>316</v>
      </c>
      <c r="B1" s="2" t="s">
        <v>319</v>
      </c>
    </row>
    <row r="2" spans="1:7" ht="33.75" customHeight="1">
      <c r="A2" s="14" t="s">
        <v>318</v>
      </c>
      <c r="B2" s="4" t="s">
        <v>317</v>
      </c>
      <c r="D2" s="4" t="s">
        <v>1</v>
      </c>
      <c r="E2" s="4" t="s">
        <v>2</v>
      </c>
      <c r="F2" s="4" t="s">
        <v>3</v>
      </c>
      <c r="G2" s="4" t="s">
        <v>4</v>
      </c>
    </row>
    <row r="3" spans="1:7">
      <c r="A3">
        <v>1</v>
      </c>
      <c r="B3" s="6">
        <v>0.9</v>
      </c>
      <c r="D3" t="s">
        <v>317</v>
      </c>
      <c r="E3" t="s">
        <v>320</v>
      </c>
      <c r="F3" s="23" t="s">
        <v>321</v>
      </c>
      <c r="G3" t="s">
        <v>58</v>
      </c>
    </row>
    <row r="4" spans="1:7">
      <c r="A4">
        <v>2</v>
      </c>
      <c r="B4" s="6">
        <v>0.5</v>
      </c>
      <c r="F4" s="24"/>
    </row>
    <row r="5" spans="1:7">
      <c r="A5">
        <v>3</v>
      </c>
      <c r="B5" s="6">
        <v>-0.2</v>
      </c>
      <c r="F5" s="24"/>
    </row>
    <row r="6" spans="1:7">
      <c r="A6">
        <v>4</v>
      </c>
      <c r="B6" s="6">
        <v>-0.5</v>
      </c>
      <c r="F6" s="24"/>
    </row>
    <row r="7" spans="1:7">
      <c r="A7">
        <v>5</v>
      </c>
      <c r="B7" s="6">
        <v>-1.4</v>
      </c>
    </row>
    <row r="8" spans="1:7">
      <c r="A8">
        <v>6</v>
      </c>
      <c r="B8" s="6">
        <v>-4.0999999999999996</v>
      </c>
    </row>
    <row r="9" spans="1:7">
      <c r="A9">
        <v>7</v>
      </c>
      <c r="B9" s="6">
        <v>-4.9000000000000004</v>
      </c>
    </row>
    <row r="10" spans="1:7">
      <c r="A10">
        <v>8</v>
      </c>
      <c r="B10" s="6">
        <v>-5.0999999999999996</v>
      </c>
    </row>
    <row r="11" spans="1:7">
      <c r="A11">
        <v>9</v>
      </c>
      <c r="B11" s="6">
        <v>-5.6</v>
      </c>
    </row>
    <row r="12" spans="1:7">
      <c r="A12">
        <v>10</v>
      </c>
      <c r="B12" s="6">
        <v>-6.1</v>
      </c>
    </row>
    <row r="13" spans="1:7">
      <c r="A13">
        <v>11</v>
      </c>
      <c r="B13" s="6">
        <v>-8.6999999999999993</v>
      </c>
    </row>
  </sheetData>
  <mergeCells count="1">
    <mergeCell ref="F3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2"/>
  <sheetViews>
    <sheetView zoomScale="85" zoomScaleNormal="85" workbookViewId="0"/>
  </sheetViews>
  <sheetFormatPr defaultRowHeight="15"/>
  <sheetData>
    <row r="1" spans="1:2">
      <c r="A1" s="1" t="s">
        <v>322</v>
      </c>
      <c r="B1" s="1" t="s">
        <v>389</v>
      </c>
    </row>
    <row r="2" spans="1:2" ht="33.75" customHeight="1">
      <c r="A2" s="3" t="s">
        <v>279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74"/>
  <sheetViews>
    <sheetView zoomScale="85" zoomScaleNormal="85" workbookViewId="0"/>
  </sheetViews>
  <sheetFormatPr defaultRowHeight="15"/>
  <cols>
    <col min="1" max="1" width="10.85546875" bestFit="1" customWidth="1"/>
    <col min="2" max="4" width="13.140625" customWidth="1"/>
    <col min="5" max="5" width="12" customWidth="1"/>
    <col min="6" max="6" width="6.85546875" bestFit="1" customWidth="1"/>
    <col min="7" max="7" width="19.140625" bestFit="1" customWidth="1"/>
    <col min="8" max="8" width="32.85546875" bestFit="1" customWidth="1"/>
    <col min="9" max="9" width="19" bestFit="1" customWidth="1"/>
  </cols>
  <sheetData>
    <row r="1" spans="1:9">
      <c r="A1" s="1" t="s">
        <v>323</v>
      </c>
      <c r="B1" s="2" t="s">
        <v>327</v>
      </c>
      <c r="C1" s="2"/>
      <c r="D1" s="2"/>
    </row>
    <row r="2" spans="1:9" ht="33.75" customHeight="1">
      <c r="A2" s="3" t="s">
        <v>0</v>
      </c>
      <c r="B2" s="3" t="s">
        <v>324</v>
      </c>
      <c r="C2" s="3" t="s">
        <v>325</v>
      </c>
      <c r="D2" s="3" t="s">
        <v>326</v>
      </c>
      <c r="F2" s="4" t="s">
        <v>1</v>
      </c>
      <c r="G2" s="4" t="s">
        <v>2</v>
      </c>
      <c r="H2" s="4" t="s">
        <v>3</v>
      </c>
      <c r="I2" s="4" t="s">
        <v>4</v>
      </c>
    </row>
    <row r="3" spans="1:9">
      <c r="A3" s="5">
        <v>38748</v>
      </c>
      <c r="B3" s="8">
        <v>0.238299021</v>
      </c>
      <c r="C3" s="8">
        <v>9.8692042999999993E-2</v>
      </c>
      <c r="D3" s="8">
        <v>0.56332576099999998</v>
      </c>
      <c r="F3" t="s">
        <v>324</v>
      </c>
      <c r="G3" t="s">
        <v>328</v>
      </c>
      <c r="H3" t="s">
        <v>330</v>
      </c>
      <c r="I3" t="s">
        <v>329</v>
      </c>
    </row>
    <row r="4" spans="1:9">
      <c r="A4" s="5">
        <v>38776</v>
      </c>
      <c r="B4" s="8">
        <v>0.237808195</v>
      </c>
      <c r="C4" s="8">
        <v>9.1384429000000003E-2</v>
      </c>
      <c r="D4" s="8">
        <v>0.62747944899999997</v>
      </c>
      <c r="F4" t="s">
        <v>325</v>
      </c>
      <c r="G4" t="s">
        <v>328</v>
      </c>
      <c r="H4" t="s">
        <v>331</v>
      </c>
      <c r="I4" t="s">
        <v>329</v>
      </c>
    </row>
    <row r="5" spans="1:9">
      <c r="A5" s="5">
        <v>38807</v>
      </c>
      <c r="B5" s="8">
        <v>0.239894628</v>
      </c>
      <c r="C5" s="8">
        <v>6.4915997000000003E-2</v>
      </c>
      <c r="D5" s="8">
        <v>0.57726438499999999</v>
      </c>
      <c r="F5" t="s">
        <v>326</v>
      </c>
      <c r="G5" t="s">
        <v>328</v>
      </c>
      <c r="H5" t="s">
        <v>332</v>
      </c>
      <c r="I5" t="s">
        <v>329</v>
      </c>
    </row>
    <row r="6" spans="1:9">
      <c r="A6" s="5">
        <v>38837</v>
      </c>
      <c r="B6" s="8">
        <v>0.23239159000000001</v>
      </c>
      <c r="C6" s="8">
        <v>5.9770111000000001E-2</v>
      </c>
      <c r="D6" s="8">
        <v>0.58166546399999997</v>
      </c>
    </row>
    <row r="7" spans="1:9">
      <c r="A7" s="5">
        <v>38868</v>
      </c>
      <c r="B7" s="8">
        <v>0.25906453899999998</v>
      </c>
      <c r="C7" s="8">
        <v>9.2289593000000003E-2</v>
      </c>
      <c r="D7" s="8">
        <v>0.73465940500000004</v>
      </c>
    </row>
    <row r="8" spans="1:9">
      <c r="A8" s="5">
        <v>38898</v>
      </c>
      <c r="B8" s="8">
        <v>0.27120308900000001</v>
      </c>
      <c r="C8" s="8">
        <v>0.122107813</v>
      </c>
      <c r="D8" s="8">
        <v>0.93229097800000005</v>
      </c>
    </row>
    <row r="9" spans="1:9">
      <c r="A9" s="5">
        <v>38929</v>
      </c>
      <c r="B9" s="8">
        <v>0.27505748800000002</v>
      </c>
      <c r="C9" s="8">
        <v>0.12286029</v>
      </c>
      <c r="D9" s="8">
        <v>0.77989658399999995</v>
      </c>
    </row>
    <row r="10" spans="1:9">
      <c r="A10" s="5">
        <v>38960</v>
      </c>
      <c r="B10" s="8">
        <v>0.285815928</v>
      </c>
      <c r="C10" s="8">
        <v>0.10010910100000001</v>
      </c>
      <c r="D10" s="8">
        <v>0.74171270300000003</v>
      </c>
    </row>
    <row r="11" spans="1:9">
      <c r="A11" s="5">
        <v>38990</v>
      </c>
      <c r="B11" s="8">
        <v>0.280467305</v>
      </c>
      <c r="C11" s="8">
        <v>6.9107795999999999E-2</v>
      </c>
      <c r="D11" s="8">
        <v>0.56971076200000004</v>
      </c>
    </row>
    <row r="12" spans="1:9">
      <c r="A12" s="5">
        <v>39021</v>
      </c>
      <c r="B12" s="8">
        <v>0.306742177</v>
      </c>
      <c r="C12" s="8">
        <v>3.9715964999999999E-2</v>
      </c>
      <c r="D12" s="8">
        <v>0.58231545299999998</v>
      </c>
    </row>
    <row r="13" spans="1:9">
      <c r="A13" s="5">
        <v>39051</v>
      </c>
      <c r="B13" s="8">
        <v>0.32147251700000001</v>
      </c>
      <c r="C13" s="8">
        <v>4.5496019999999998E-2</v>
      </c>
      <c r="D13" s="8">
        <v>0.50246650400000004</v>
      </c>
    </row>
    <row r="14" spans="1:9">
      <c r="A14" s="5">
        <v>39082</v>
      </c>
      <c r="B14" s="8">
        <v>0.31808338800000002</v>
      </c>
      <c r="C14" s="8">
        <v>2.9837618999999999E-2</v>
      </c>
      <c r="D14" s="8">
        <v>0.59010652500000005</v>
      </c>
    </row>
    <row r="15" spans="1:9">
      <c r="A15" s="5">
        <v>39113</v>
      </c>
      <c r="B15" s="8">
        <v>0.30807727899999998</v>
      </c>
      <c r="C15" s="8">
        <v>4.4302924E-2</v>
      </c>
      <c r="D15" s="8">
        <v>0.51175327199999998</v>
      </c>
    </row>
    <row r="16" spans="1:9">
      <c r="A16" s="5">
        <v>39141</v>
      </c>
      <c r="B16" s="8">
        <v>0.326375849</v>
      </c>
      <c r="C16" s="8">
        <v>5.6540331999999999E-2</v>
      </c>
      <c r="D16" s="8">
        <v>0.55063801599999995</v>
      </c>
    </row>
    <row r="17" spans="1:4">
      <c r="A17" s="5">
        <v>39172</v>
      </c>
      <c r="B17" s="8">
        <v>0.35413801499999997</v>
      </c>
      <c r="C17" s="8">
        <v>0.17831846800000001</v>
      </c>
      <c r="D17" s="8">
        <v>0.98011126299999995</v>
      </c>
    </row>
    <row r="18" spans="1:4">
      <c r="A18" s="5">
        <v>39202</v>
      </c>
      <c r="B18" s="8">
        <v>0.35576124100000001</v>
      </c>
      <c r="C18" s="8">
        <v>0.14410910599999999</v>
      </c>
      <c r="D18" s="8">
        <v>0.74385475099999998</v>
      </c>
    </row>
    <row r="19" spans="1:4">
      <c r="A19" s="5">
        <v>39233</v>
      </c>
      <c r="B19" s="8">
        <v>0.34829409500000003</v>
      </c>
      <c r="C19" s="8">
        <v>0.108199225</v>
      </c>
      <c r="D19" s="8">
        <v>0.72999351800000001</v>
      </c>
    </row>
    <row r="20" spans="1:4">
      <c r="A20" s="5">
        <v>39263</v>
      </c>
      <c r="B20" s="8">
        <v>0.36303474800000002</v>
      </c>
      <c r="C20" s="8">
        <v>0.134682832</v>
      </c>
      <c r="D20" s="8">
        <v>0.77256471900000001</v>
      </c>
    </row>
    <row r="21" spans="1:4">
      <c r="A21" s="5">
        <v>39294</v>
      </c>
      <c r="B21" s="8">
        <v>0.41555149499999999</v>
      </c>
      <c r="C21" s="8">
        <v>0.58081931899999995</v>
      </c>
      <c r="D21" s="8">
        <v>1.0209408129999999</v>
      </c>
    </row>
    <row r="22" spans="1:4">
      <c r="A22" s="5">
        <v>39325</v>
      </c>
      <c r="B22" s="8">
        <v>0.44593220300000003</v>
      </c>
      <c r="C22" s="8">
        <v>0.57651576000000004</v>
      </c>
      <c r="D22" s="8">
        <v>1.662354087</v>
      </c>
    </row>
    <row r="23" spans="1:4">
      <c r="A23" s="5">
        <v>39355</v>
      </c>
      <c r="B23" s="8">
        <v>0.44629991600000002</v>
      </c>
      <c r="C23" s="8">
        <v>0.45213439599999999</v>
      </c>
      <c r="D23" s="8">
        <v>1.4109032509999999</v>
      </c>
    </row>
    <row r="24" spans="1:4">
      <c r="A24" s="5">
        <v>39386</v>
      </c>
      <c r="B24" s="8">
        <v>0.458115942</v>
      </c>
      <c r="C24" s="8">
        <v>0.589161991</v>
      </c>
      <c r="D24" s="8">
        <v>1.0241901</v>
      </c>
    </row>
    <row r="25" spans="1:4">
      <c r="A25" s="5">
        <v>39416</v>
      </c>
      <c r="B25" s="8">
        <v>0.57106644500000003</v>
      </c>
      <c r="C25" s="8">
        <v>0.83187329099999996</v>
      </c>
      <c r="D25" s="8">
        <v>1.646265388</v>
      </c>
    </row>
    <row r="26" spans="1:4">
      <c r="A26" s="5">
        <v>39447</v>
      </c>
      <c r="B26" s="8">
        <v>0.61020426800000005</v>
      </c>
      <c r="C26" s="8">
        <v>0.75872726400000001</v>
      </c>
      <c r="D26" s="8">
        <v>1.4174249320000001</v>
      </c>
    </row>
    <row r="27" spans="1:4">
      <c r="A27" s="5">
        <v>39478</v>
      </c>
      <c r="B27" s="8">
        <v>0.63528016799999998</v>
      </c>
      <c r="C27" s="8">
        <v>0.980565515</v>
      </c>
      <c r="D27" s="8">
        <v>1.6393873400000001</v>
      </c>
    </row>
    <row r="28" spans="1:4">
      <c r="A28" s="5">
        <v>39507</v>
      </c>
      <c r="B28" s="8">
        <v>0.67064784</v>
      </c>
      <c r="C28" s="8">
        <v>1.759913345</v>
      </c>
      <c r="D28" s="8">
        <v>1.8363448389999999</v>
      </c>
    </row>
    <row r="29" spans="1:4">
      <c r="A29" s="5">
        <v>39538</v>
      </c>
      <c r="B29" s="8">
        <v>0.71226966999999997</v>
      </c>
      <c r="C29" s="8">
        <v>1.782832081</v>
      </c>
      <c r="D29" s="8">
        <v>1.866783042</v>
      </c>
    </row>
    <row r="30" spans="1:4">
      <c r="A30" s="5">
        <v>39568</v>
      </c>
      <c r="B30" s="8">
        <v>0.69567454699999998</v>
      </c>
      <c r="C30" s="8">
        <v>1.100200056</v>
      </c>
      <c r="D30" s="8">
        <v>1.318413587</v>
      </c>
    </row>
    <row r="31" spans="1:4">
      <c r="A31" s="5">
        <v>39599</v>
      </c>
      <c r="B31" s="8">
        <v>0.71451885000000004</v>
      </c>
      <c r="C31" s="8">
        <v>1.180894154</v>
      </c>
      <c r="D31" s="8">
        <v>1.1365756810000001</v>
      </c>
    </row>
    <row r="32" spans="1:4">
      <c r="A32" s="5">
        <v>39629</v>
      </c>
      <c r="B32" s="8">
        <v>0.86345747399999995</v>
      </c>
      <c r="C32" s="8">
        <v>1.5405923779999999</v>
      </c>
      <c r="D32" s="8">
        <v>1.3369556709999999</v>
      </c>
    </row>
    <row r="33" spans="1:4">
      <c r="A33" s="5">
        <v>39660</v>
      </c>
      <c r="B33" s="8">
        <v>0.81853312099999997</v>
      </c>
      <c r="C33" s="8">
        <v>1.6591212790000001</v>
      </c>
      <c r="D33" s="8">
        <v>1.57281977</v>
      </c>
    </row>
    <row r="34" spans="1:4">
      <c r="A34" s="5">
        <v>39691</v>
      </c>
      <c r="B34" s="8">
        <v>0.81103811800000003</v>
      </c>
      <c r="C34" s="8">
        <v>1.87964485</v>
      </c>
      <c r="D34" s="8">
        <v>1.2970275229999999</v>
      </c>
    </row>
    <row r="35" spans="1:4">
      <c r="A35" s="5">
        <v>39721</v>
      </c>
      <c r="B35" s="8">
        <v>1.2285477739999999</v>
      </c>
      <c r="C35" s="8">
        <v>2.9748078219999998</v>
      </c>
      <c r="D35" s="8">
        <v>1.848043739</v>
      </c>
    </row>
    <row r="36" spans="1:4">
      <c r="A36" s="5">
        <v>39752</v>
      </c>
      <c r="B36" s="8">
        <v>1.4796736100000001</v>
      </c>
      <c r="C36" s="8">
        <v>1.9960707680000001</v>
      </c>
      <c r="D36" s="8">
        <v>5.0124594</v>
      </c>
    </row>
    <row r="37" spans="1:4">
      <c r="A37" s="5">
        <v>39782</v>
      </c>
      <c r="B37" s="8">
        <v>1.8485130089999999</v>
      </c>
      <c r="C37" s="8">
        <v>2.6360072030000001</v>
      </c>
      <c r="D37" s="8">
        <v>4.8214112760000001</v>
      </c>
    </row>
    <row r="38" spans="1:4">
      <c r="A38" s="5">
        <v>39813</v>
      </c>
      <c r="B38" s="8">
        <v>2.434351564</v>
      </c>
      <c r="C38" s="8">
        <v>2.2464201780000002</v>
      </c>
      <c r="D38" s="8">
        <v>4.081909778</v>
      </c>
    </row>
    <row r="39" spans="1:4">
      <c r="A39" s="5">
        <v>39844</v>
      </c>
      <c r="B39" s="8">
        <v>2.89699061</v>
      </c>
      <c r="C39" s="8">
        <v>2.6222811469999998</v>
      </c>
      <c r="D39" s="8">
        <v>3.3397156259999998</v>
      </c>
    </row>
    <row r="40" spans="1:4">
      <c r="A40" s="5">
        <v>39872</v>
      </c>
      <c r="B40" s="8">
        <v>3.3600317710000001</v>
      </c>
      <c r="C40" s="8">
        <v>3.059462328</v>
      </c>
      <c r="D40" s="8">
        <v>3.4828975039999999</v>
      </c>
    </row>
    <row r="41" spans="1:4">
      <c r="A41" s="5">
        <v>39903</v>
      </c>
      <c r="B41" s="8">
        <v>3.3739481819999999</v>
      </c>
      <c r="C41" s="8">
        <v>4.0911202529999997</v>
      </c>
      <c r="D41" s="8">
        <v>3.9079549579999999</v>
      </c>
    </row>
    <row r="42" spans="1:4">
      <c r="A42" s="5">
        <v>39933</v>
      </c>
      <c r="B42" s="8">
        <v>3.145913679</v>
      </c>
      <c r="C42" s="8">
        <v>3.8839827339999999</v>
      </c>
      <c r="D42" s="8">
        <v>2.8176718670000001</v>
      </c>
    </row>
    <row r="43" spans="1:4">
      <c r="A43" s="5">
        <v>39964</v>
      </c>
      <c r="B43" s="8">
        <v>3.0002467610000001</v>
      </c>
      <c r="C43" s="8">
        <v>2.2477424130000001</v>
      </c>
      <c r="D43" s="8">
        <v>2.3567920629999999</v>
      </c>
    </row>
    <row r="44" spans="1:4">
      <c r="A44" s="5">
        <v>39994</v>
      </c>
      <c r="B44" s="8">
        <v>3.0965019429999998</v>
      </c>
      <c r="C44" s="8">
        <v>2.9045656740000001</v>
      </c>
      <c r="D44" s="8">
        <v>1.9313872489999999</v>
      </c>
    </row>
    <row r="45" spans="1:4">
      <c r="A45" s="5">
        <v>40025</v>
      </c>
      <c r="B45" s="8">
        <v>3.0362836089999998</v>
      </c>
      <c r="C45" s="8">
        <v>1.4964486260000001</v>
      </c>
      <c r="D45" s="8">
        <v>2.009459069</v>
      </c>
    </row>
    <row r="46" spans="1:4">
      <c r="A46" s="5">
        <v>40056</v>
      </c>
      <c r="B46" s="8">
        <v>2.9127518069999998</v>
      </c>
      <c r="C46" s="8">
        <v>1.4601627269999999</v>
      </c>
      <c r="D46" s="8">
        <v>1.7804132749999999</v>
      </c>
    </row>
    <row r="47" spans="1:4">
      <c r="A47" s="5">
        <v>40086</v>
      </c>
      <c r="B47" s="8">
        <v>2.876419158</v>
      </c>
      <c r="C47" s="8">
        <v>1.2146615110000001</v>
      </c>
      <c r="D47" s="8">
        <v>1.819221561</v>
      </c>
    </row>
    <row r="48" spans="1:4">
      <c r="A48" s="5">
        <v>40117</v>
      </c>
      <c r="B48" s="8">
        <v>3.0110282850000001</v>
      </c>
      <c r="C48" s="8">
        <v>1.4197464179999999</v>
      </c>
      <c r="D48" s="8">
        <v>1.9126975690000001</v>
      </c>
    </row>
    <row r="49" spans="1:4">
      <c r="A49" s="5">
        <v>40147</v>
      </c>
      <c r="B49" s="8">
        <v>2.7133876890000002</v>
      </c>
      <c r="C49" s="8">
        <v>1.6123393539999999</v>
      </c>
      <c r="D49" s="8">
        <v>1.8918009360000001</v>
      </c>
    </row>
    <row r="50" spans="1:4">
      <c r="A50" s="5">
        <v>40178</v>
      </c>
      <c r="B50" s="8">
        <v>2.4672533269999999</v>
      </c>
      <c r="C50" s="8">
        <v>1.3109202010000001</v>
      </c>
      <c r="D50" s="8">
        <v>1.500383123</v>
      </c>
    </row>
    <row r="51" spans="1:4">
      <c r="A51" s="5">
        <v>40209</v>
      </c>
      <c r="B51" s="8">
        <v>2.223157112</v>
      </c>
      <c r="C51" s="8">
        <v>1.620367208</v>
      </c>
      <c r="D51" s="8">
        <v>1.497149369</v>
      </c>
    </row>
    <row r="52" spans="1:4">
      <c r="A52" s="5">
        <v>40237</v>
      </c>
      <c r="B52" s="8">
        <v>1.9213809669999999</v>
      </c>
      <c r="C52" s="8">
        <v>1.6307939730000001</v>
      </c>
      <c r="D52" s="8">
        <v>1.7585985930000001</v>
      </c>
    </row>
    <row r="53" spans="1:4">
      <c r="A53" s="5">
        <v>40268</v>
      </c>
      <c r="B53" s="8">
        <v>1.6220661350000001</v>
      </c>
      <c r="C53" s="8">
        <v>1.197063196</v>
      </c>
      <c r="D53" s="8">
        <v>1.2633363719999999</v>
      </c>
    </row>
    <row r="54" spans="1:4">
      <c r="A54" s="5">
        <v>40298</v>
      </c>
      <c r="B54" s="8">
        <v>1.423937781</v>
      </c>
      <c r="C54" s="8">
        <v>1.4435718289999999</v>
      </c>
      <c r="D54" s="8">
        <v>1.2373549669999999</v>
      </c>
    </row>
    <row r="55" spans="1:4">
      <c r="A55" s="5">
        <v>40329</v>
      </c>
      <c r="B55" s="8">
        <v>1.455641993</v>
      </c>
      <c r="C55" s="8">
        <v>1.9076825230000001</v>
      </c>
      <c r="D55" s="8">
        <v>2.6890896089999998</v>
      </c>
    </row>
    <row r="56" spans="1:4">
      <c r="A56" s="5">
        <v>40359</v>
      </c>
      <c r="B56" s="8">
        <v>1.499092498</v>
      </c>
      <c r="C56" s="8">
        <v>2.1505770470000001</v>
      </c>
      <c r="D56" s="8">
        <v>2.501006088</v>
      </c>
    </row>
    <row r="57" spans="1:4">
      <c r="A57" s="5">
        <v>40390</v>
      </c>
      <c r="B57" s="8">
        <v>1.4973331139999999</v>
      </c>
      <c r="C57" s="8">
        <v>1.855303138</v>
      </c>
      <c r="D57" s="8">
        <v>2.0920067229999999</v>
      </c>
    </row>
    <row r="58" spans="1:4">
      <c r="A58" s="5">
        <v>40421</v>
      </c>
      <c r="B58" s="8">
        <v>1.570473749</v>
      </c>
      <c r="C58" s="8">
        <v>2.0950809659999998</v>
      </c>
      <c r="D58" s="8">
        <v>1.9608441109999999</v>
      </c>
    </row>
    <row r="59" spans="1:4">
      <c r="A59" s="5">
        <v>40451</v>
      </c>
      <c r="B59" s="8">
        <v>1.5366506980000001</v>
      </c>
      <c r="C59" s="8">
        <v>1.890071616</v>
      </c>
      <c r="D59" s="8">
        <v>1.8873336780000001</v>
      </c>
    </row>
    <row r="60" spans="1:4">
      <c r="A60" s="5">
        <v>40482</v>
      </c>
      <c r="B60" s="8">
        <v>1.5406656059999999</v>
      </c>
      <c r="C60" s="8">
        <v>1.931123857</v>
      </c>
      <c r="D60" s="8">
        <v>1.695668835</v>
      </c>
    </row>
    <row r="61" spans="1:4">
      <c r="A61" s="5">
        <v>40512</v>
      </c>
      <c r="B61" s="8">
        <v>1.5016029369999999</v>
      </c>
      <c r="C61" s="8">
        <v>2.028566262</v>
      </c>
      <c r="D61" s="8">
        <v>1.587058793</v>
      </c>
    </row>
    <row r="62" spans="1:4">
      <c r="A62" s="5">
        <v>40543</v>
      </c>
      <c r="B62" s="8">
        <v>1.3968671210000001</v>
      </c>
      <c r="C62" s="8">
        <v>1.7031768819999999</v>
      </c>
      <c r="D62" s="8">
        <v>1.308338671</v>
      </c>
    </row>
    <row r="63" spans="1:4">
      <c r="A63" s="5">
        <v>40574</v>
      </c>
      <c r="B63" s="8">
        <v>1.3219645739999999</v>
      </c>
      <c r="C63" s="8">
        <v>1.5445527859999999</v>
      </c>
      <c r="D63" s="8">
        <v>1.3301652930000001</v>
      </c>
    </row>
    <row r="64" spans="1:4">
      <c r="A64" s="5">
        <v>40602</v>
      </c>
      <c r="B64" s="8">
        <v>1.3017412669999999</v>
      </c>
      <c r="C64" s="8">
        <v>1.3574124940000001</v>
      </c>
      <c r="D64" s="8">
        <v>1.362438662</v>
      </c>
    </row>
    <row r="65" spans="1:4">
      <c r="A65" s="5">
        <v>40633</v>
      </c>
      <c r="B65" s="8">
        <v>1.361935575</v>
      </c>
      <c r="C65" s="8">
        <v>1.365396273</v>
      </c>
      <c r="D65" s="8">
        <v>1.66973064</v>
      </c>
    </row>
    <row r="66" spans="1:4">
      <c r="A66" s="5">
        <v>40663</v>
      </c>
      <c r="B66" s="8">
        <v>1.36610209</v>
      </c>
      <c r="C66" s="8">
        <v>1.2643964270000001</v>
      </c>
      <c r="D66" s="8">
        <v>1.249002924</v>
      </c>
    </row>
    <row r="67" spans="1:4">
      <c r="A67" s="5">
        <v>40694</v>
      </c>
      <c r="B67" s="8">
        <v>1.2999100100000001</v>
      </c>
      <c r="C67" s="8">
        <v>1.3547617279999999</v>
      </c>
      <c r="D67" s="8">
        <v>1.343638342</v>
      </c>
    </row>
    <row r="68" spans="1:4">
      <c r="A68" s="5">
        <v>40724</v>
      </c>
      <c r="B68" s="8">
        <v>1.315142547</v>
      </c>
      <c r="C68" s="8">
        <v>1.7299678759999999</v>
      </c>
      <c r="D68" s="8">
        <v>1.5375863460000001</v>
      </c>
    </row>
    <row r="69" spans="1:4">
      <c r="A69" s="5">
        <v>40725</v>
      </c>
    </row>
    <row r="70" spans="1:4">
      <c r="A70" s="5">
        <v>40756</v>
      </c>
    </row>
    <row r="71" spans="1:4">
      <c r="A71" s="5">
        <v>40787</v>
      </c>
    </row>
    <row r="72" spans="1:4">
      <c r="A72" s="5">
        <v>40817</v>
      </c>
    </row>
    <row r="73" spans="1:4">
      <c r="A73" s="5">
        <v>40848</v>
      </c>
    </row>
    <row r="74" spans="1:4">
      <c r="A74" s="5">
        <v>40878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0"/>
  <sheetViews>
    <sheetView zoomScale="85" zoomScaleNormal="85" workbookViewId="0"/>
  </sheetViews>
  <sheetFormatPr defaultRowHeight="15"/>
  <cols>
    <col min="1" max="1" width="9.85546875" bestFit="1" customWidth="1"/>
    <col min="2" max="7" width="13.5703125" customWidth="1"/>
    <col min="9" max="9" width="8" bestFit="1" customWidth="1"/>
    <col min="11" max="11" width="52.28515625" bestFit="1" customWidth="1"/>
    <col min="12" max="12" width="11.28515625" bestFit="1" customWidth="1"/>
  </cols>
  <sheetData>
    <row r="1" spans="1:12">
      <c r="A1" s="1" t="s">
        <v>333</v>
      </c>
      <c r="B1" s="2" t="s">
        <v>338</v>
      </c>
      <c r="C1" s="2"/>
      <c r="D1" s="2"/>
      <c r="E1" s="2"/>
      <c r="F1" s="2"/>
      <c r="G1" s="2"/>
    </row>
    <row r="2" spans="1:12" ht="33.75" customHeight="1">
      <c r="A2" s="3" t="s">
        <v>337</v>
      </c>
      <c r="B2" s="4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4" t="s">
        <v>56</v>
      </c>
      <c r="I2" s="4" t="s">
        <v>1</v>
      </c>
      <c r="J2" s="4" t="s">
        <v>2</v>
      </c>
      <c r="K2" s="4" t="s">
        <v>3</v>
      </c>
      <c r="L2" s="4" t="s">
        <v>4</v>
      </c>
    </row>
    <row r="3" spans="1:12">
      <c r="A3" t="s">
        <v>334</v>
      </c>
      <c r="B3" s="7">
        <v>47.540999999999997</v>
      </c>
      <c r="C3" s="7">
        <v>95.953000000000003</v>
      </c>
      <c r="D3" s="7">
        <v>110.163</v>
      </c>
      <c r="E3" s="7">
        <v>102.825</v>
      </c>
      <c r="F3" s="7">
        <v>89.484999999999999</v>
      </c>
      <c r="G3" s="7">
        <v>68.182000000000002</v>
      </c>
      <c r="I3" s="5" t="s">
        <v>51</v>
      </c>
      <c r="J3" t="s">
        <v>339</v>
      </c>
      <c r="K3" t="s">
        <v>340</v>
      </c>
      <c r="L3" t="s">
        <v>341</v>
      </c>
    </row>
    <row r="4" spans="1:12">
      <c r="A4" t="s">
        <v>335</v>
      </c>
      <c r="B4" s="7">
        <v>27.587</v>
      </c>
      <c r="C4" s="7">
        <v>48.601999999999997</v>
      </c>
      <c r="D4" s="7">
        <v>55.667999999999999</v>
      </c>
      <c r="E4" s="7">
        <v>45.545999999999999</v>
      </c>
      <c r="F4" s="7">
        <v>42.655000000000001</v>
      </c>
      <c r="G4" s="7">
        <v>32.384</v>
      </c>
      <c r="I4" s="5" t="s">
        <v>52</v>
      </c>
      <c r="J4" t="s">
        <v>339</v>
      </c>
      <c r="K4" t="s">
        <v>340</v>
      </c>
      <c r="L4" t="s">
        <v>341</v>
      </c>
    </row>
    <row r="5" spans="1:12">
      <c r="A5" t="s">
        <v>336</v>
      </c>
      <c r="B5" s="7">
        <v>39.884999999999998</v>
      </c>
      <c r="C5" s="7">
        <v>63.904000000000003</v>
      </c>
      <c r="D5" s="7">
        <v>73.045000000000002</v>
      </c>
      <c r="E5" s="7">
        <v>55.125</v>
      </c>
      <c r="F5" s="7">
        <v>51.305</v>
      </c>
      <c r="G5" s="7">
        <v>39.924999999999997</v>
      </c>
      <c r="I5" s="5" t="s">
        <v>53</v>
      </c>
      <c r="J5" t="s">
        <v>339</v>
      </c>
      <c r="K5" t="s">
        <v>340</v>
      </c>
      <c r="L5" t="s">
        <v>341</v>
      </c>
    </row>
    <row r="6" spans="1:12">
      <c r="A6" t="s">
        <v>67</v>
      </c>
      <c r="B6" s="7">
        <v>9.7010000000000005</v>
      </c>
      <c r="C6" s="7">
        <v>21.257999999999999</v>
      </c>
      <c r="D6" s="7">
        <v>28.085000000000001</v>
      </c>
      <c r="E6" s="7">
        <v>29.187000000000001</v>
      </c>
      <c r="F6" s="7">
        <v>25.257000000000001</v>
      </c>
      <c r="G6" s="7">
        <v>19.382000000000001</v>
      </c>
      <c r="I6" s="5" t="s">
        <v>54</v>
      </c>
      <c r="J6" t="s">
        <v>339</v>
      </c>
      <c r="K6" t="s">
        <v>340</v>
      </c>
      <c r="L6" t="s">
        <v>341</v>
      </c>
    </row>
    <row r="7" spans="1:12">
      <c r="I7" s="5" t="s">
        <v>55</v>
      </c>
      <c r="J7" t="s">
        <v>339</v>
      </c>
      <c r="K7" t="s">
        <v>340</v>
      </c>
      <c r="L7" t="s">
        <v>341</v>
      </c>
    </row>
    <row r="8" spans="1:12">
      <c r="I8" t="s">
        <v>56</v>
      </c>
      <c r="J8" t="s">
        <v>339</v>
      </c>
      <c r="K8" t="s">
        <v>340</v>
      </c>
      <c r="L8" t="s">
        <v>341</v>
      </c>
    </row>
    <row r="11" spans="1:12">
      <c r="A11" s="20"/>
      <c r="B11" s="20"/>
      <c r="H11" s="20"/>
      <c r="I11" s="20"/>
      <c r="J11" s="20"/>
      <c r="K11" s="20"/>
      <c r="L11" s="20"/>
    </row>
    <row r="12" spans="1:12">
      <c r="A12" s="20"/>
      <c r="B12" s="20"/>
      <c r="H12" s="20"/>
      <c r="I12" s="20"/>
      <c r="J12" s="20"/>
      <c r="K12" s="20"/>
      <c r="L12" s="20"/>
    </row>
    <row r="13" spans="1:12">
      <c r="A13" s="20"/>
      <c r="B13" s="20"/>
      <c r="H13" s="20"/>
      <c r="I13" s="20"/>
      <c r="J13" s="20"/>
      <c r="K13" s="20"/>
      <c r="L13" s="20"/>
    </row>
    <row r="14" spans="1:12">
      <c r="A14" s="20"/>
      <c r="B14" s="20"/>
      <c r="H14" s="20"/>
      <c r="I14" s="20"/>
      <c r="J14" s="20"/>
      <c r="K14" s="20"/>
      <c r="L14" s="20"/>
    </row>
    <row r="15" spans="1:12">
      <c r="A15" s="20"/>
      <c r="B15" s="20"/>
      <c r="C15" s="22"/>
      <c r="D15" s="22"/>
      <c r="E15" s="22"/>
      <c r="F15" s="22"/>
      <c r="G15" s="22"/>
    </row>
    <row r="16" spans="1:12">
      <c r="A16" s="21"/>
      <c r="B16" s="21"/>
      <c r="C16" s="22"/>
      <c r="D16" s="22"/>
      <c r="E16" s="22"/>
      <c r="F16" s="22"/>
      <c r="G16" s="22"/>
    </row>
    <row r="17" spans="1:7">
      <c r="A17" s="21"/>
      <c r="B17" s="21"/>
      <c r="C17" s="22"/>
      <c r="D17" s="22"/>
      <c r="E17" s="22"/>
      <c r="F17" s="22"/>
      <c r="G17" s="22"/>
    </row>
    <row r="18" spans="1:7">
      <c r="C18" s="22"/>
      <c r="D18" s="22"/>
      <c r="E18" s="22"/>
      <c r="F18" s="22"/>
      <c r="G18" s="22"/>
    </row>
    <row r="19" spans="1:7">
      <c r="C19" s="22"/>
      <c r="D19" s="22"/>
      <c r="E19" s="22"/>
      <c r="F19" s="22"/>
      <c r="G19" s="22"/>
    </row>
    <row r="20" spans="1:7">
      <c r="C20" s="22"/>
      <c r="D20" s="22"/>
      <c r="E20" s="22"/>
      <c r="F20" s="22"/>
      <c r="G20" s="2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7"/>
  <sheetViews>
    <sheetView zoomScale="85" zoomScaleNormal="85" workbookViewId="0"/>
  </sheetViews>
  <sheetFormatPr defaultRowHeight="15"/>
  <cols>
    <col min="1" max="1" width="8.5703125" bestFit="1" customWidth="1"/>
    <col min="2" max="5" width="13.7109375" customWidth="1"/>
    <col min="7" max="7" width="14.42578125" bestFit="1" customWidth="1"/>
    <col min="8" max="8" width="34.5703125" bestFit="1" customWidth="1"/>
    <col min="9" max="9" width="107.85546875" bestFit="1" customWidth="1"/>
    <col min="10" max="10" width="7.85546875" bestFit="1" customWidth="1"/>
  </cols>
  <sheetData>
    <row r="1" spans="1:10">
      <c r="A1" s="1" t="s">
        <v>342</v>
      </c>
      <c r="B1" s="2" t="s">
        <v>343</v>
      </c>
      <c r="C1" s="2"/>
      <c r="D1" s="2"/>
      <c r="E1" s="2"/>
    </row>
    <row r="2" spans="1:10" ht="33.75" customHeight="1">
      <c r="A2" s="3" t="s">
        <v>0</v>
      </c>
      <c r="B2" s="3" t="s">
        <v>359</v>
      </c>
      <c r="C2" s="3" t="s">
        <v>344</v>
      </c>
      <c r="D2" s="3" t="s">
        <v>345</v>
      </c>
      <c r="E2" s="3" t="s">
        <v>346</v>
      </c>
      <c r="G2" s="4" t="s">
        <v>1</v>
      </c>
      <c r="H2" s="4" t="s">
        <v>2</v>
      </c>
      <c r="I2" s="4" t="s">
        <v>3</v>
      </c>
      <c r="J2" s="4" t="s">
        <v>4</v>
      </c>
    </row>
    <row r="3" spans="1:10">
      <c r="A3" t="s">
        <v>53</v>
      </c>
      <c r="B3" s="6">
        <f>35.3-11.8</f>
        <v>23.499999999999996</v>
      </c>
      <c r="C3" s="6">
        <f>25-0</f>
        <v>25</v>
      </c>
      <c r="D3" s="6">
        <f>5.6+33.3-5.6</f>
        <v>33.299999999999997</v>
      </c>
      <c r="E3" s="6">
        <f>58.3-8.3</f>
        <v>50</v>
      </c>
      <c r="G3" t="s">
        <v>359</v>
      </c>
      <c r="H3" t="s">
        <v>347</v>
      </c>
      <c r="I3" t="s">
        <v>365</v>
      </c>
      <c r="J3" t="s">
        <v>58</v>
      </c>
    </row>
    <row r="4" spans="1:10">
      <c r="A4" t="s">
        <v>54</v>
      </c>
      <c r="B4" s="6">
        <f>33.3-6.7</f>
        <v>26.599999999999998</v>
      </c>
      <c r="C4" s="6">
        <f>21.1-15.8</f>
        <v>5.3000000000000007</v>
      </c>
      <c r="D4" s="6">
        <f>29.4-0</f>
        <v>29.4</v>
      </c>
      <c r="E4" s="6">
        <f>23.1-0</f>
        <v>23.1</v>
      </c>
      <c r="G4" t="s">
        <v>344</v>
      </c>
      <c r="H4" t="s">
        <v>347</v>
      </c>
      <c r="I4" t="s">
        <v>366</v>
      </c>
      <c r="J4" t="s">
        <v>58</v>
      </c>
    </row>
    <row r="5" spans="1:10">
      <c r="A5" t="s">
        <v>55</v>
      </c>
      <c r="B5" s="6">
        <f>26.7-6.7</f>
        <v>20</v>
      </c>
      <c r="C5" s="6">
        <f>30-0</f>
        <v>30</v>
      </c>
      <c r="D5" s="6">
        <f>27.8-0</f>
        <v>27.8</v>
      </c>
      <c r="E5" s="6">
        <f>30.8-0</f>
        <v>30.8</v>
      </c>
      <c r="G5" t="s">
        <v>345</v>
      </c>
      <c r="H5" t="s">
        <v>347</v>
      </c>
      <c r="I5" t="s">
        <v>367</v>
      </c>
      <c r="J5" t="s">
        <v>58</v>
      </c>
    </row>
    <row r="6" spans="1:10">
      <c r="A6" t="s">
        <v>56</v>
      </c>
      <c r="B6" s="6">
        <f>33.3</f>
        <v>33.299999999999997</v>
      </c>
      <c r="C6" s="6">
        <f>27.8</f>
        <v>27.8</v>
      </c>
      <c r="D6" s="6">
        <f>52.9</f>
        <v>52.9</v>
      </c>
      <c r="E6" s="6">
        <f>80</f>
        <v>80</v>
      </c>
      <c r="G6" t="s">
        <v>346</v>
      </c>
      <c r="H6" t="s">
        <v>347</v>
      </c>
      <c r="I6" t="s">
        <v>368</v>
      </c>
      <c r="J6" t="s">
        <v>58</v>
      </c>
    </row>
    <row r="7" spans="1:10">
      <c r="A7" t="s">
        <v>350</v>
      </c>
      <c r="B7" s="6">
        <v>31.3</v>
      </c>
      <c r="C7" s="6">
        <v>-5</v>
      </c>
      <c r="D7" s="6">
        <v>33.299999999999997</v>
      </c>
      <c r="E7" s="6">
        <v>46.7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zoomScale="85" zoomScaleNormal="85" workbookViewId="0"/>
  </sheetViews>
  <sheetFormatPr defaultRowHeight="15"/>
  <cols>
    <col min="1" max="1" width="9" customWidth="1"/>
    <col min="2" max="7" width="12.5703125" customWidth="1"/>
    <col min="9" max="9" width="9.85546875" bestFit="1" customWidth="1"/>
    <col min="10" max="10" width="22.140625" bestFit="1" customWidth="1"/>
    <col min="11" max="11" width="55" bestFit="1" customWidth="1"/>
    <col min="12" max="12" width="15.28515625" bestFit="1" customWidth="1"/>
  </cols>
  <sheetData>
    <row r="1" spans="1:12">
      <c r="A1" s="1" t="s">
        <v>61</v>
      </c>
      <c r="B1" s="2" t="s">
        <v>62</v>
      </c>
      <c r="C1" s="2"/>
      <c r="D1" s="2"/>
      <c r="E1" s="2"/>
      <c r="F1" s="2"/>
    </row>
    <row r="2" spans="1:12" ht="33.75" customHeight="1">
      <c r="A2" s="3" t="s">
        <v>0</v>
      </c>
      <c r="B2" s="3" t="s">
        <v>63</v>
      </c>
      <c r="C2" s="3" t="s">
        <v>65</v>
      </c>
      <c r="D2" s="3" t="s">
        <v>64</v>
      </c>
      <c r="E2" s="3" t="s">
        <v>68</v>
      </c>
      <c r="F2" s="3" t="s">
        <v>66</v>
      </c>
      <c r="G2" s="4" t="s">
        <v>67</v>
      </c>
      <c r="I2" s="4" t="s">
        <v>1</v>
      </c>
      <c r="J2" s="4" t="s">
        <v>2</v>
      </c>
      <c r="K2" s="4" t="s">
        <v>3</v>
      </c>
      <c r="L2" s="4" t="s">
        <v>4</v>
      </c>
    </row>
    <row r="3" spans="1:12">
      <c r="A3" t="s">
        <v>8</v>
      </c>
      <c r="B3" s="8">
        <v>0.88232500000000003</v>
      </c>
      <c r="C3" s="8">
        <v>3.4014999999999997E-2</v>
      </c>
      <c r="D3" s="8">
        <v>0.224936</v>
      </c>
      <c r="E3" s="8">
        <v>3.571E-3</v>
      </c>
      <c r="F3" s="8">
        <v>7.4773000000000006E-2</v>
      </c>
      <c r="G3" s="8">
        <v>1.9795E-2</v>
      </c>
      <c r="I3" t="s">
        <v>63</v>
      </c>
      <c r="J3" t="s">
        <v>69</v>
      </c>
      <c r="K3" t="s">
        <v>71</v>
      </c>
      <c r="L3" t="s">
        <v>70</v>
      </c>
    </row>
    <row r="4" spans="1:12">
      <c r="A4" t="s">
        <v>9</v>
      </c>
      <c r="B4" s="8">
        <v>0.91868499999999997</v>
      </c>
      <c r="C4" s="8">
        <v>3.5574000000000001E-2</v>
      </c>
      <c r="D4" s="8">
        <v>0.223854</v>
      </c>
      <c r="E4" s="8">
        <v>3.0920000000000001E-3</v>
      </c>
      <c r="F4" s="8">
        <v>7.1674000000000002E-2</v>
      </c>
      <c r="G4" s="8">
        <v>2.0846E-2</v>
      </c>
      <c r="I4" t="s">
        <v>65</v>
      </c>
      <c r="J4" t="s">
        <v>69</v>
      </c>
      <c r="K4" t="s">
        <v>72</v>
      </c>
      <c r="L4" t="s">
        <v>70</v>
      </c>
    </row>
    <row r="5" spans="1:12">
      <c r="A5" t="s">
        <v>10</v>
      </c>
      <c r="B5" s="8">
        <v>0.93603899999999995</v>
      </c>
      <c r="C5" s="8">
        <v>3.7028999999999999E-2</v>
      </c>
      <c r="D5" s="8">
        <v>0.242702</v>
      </c>
      <c r="E5" s="8">
        <v>3.1930000000000001E-3</v>
      </c>
      <c r="F5" s="8">
        <v>8.2725999999999994E-2</v>
      </c>
      <c r="G5" s="8">
        <v>2.2554999999999999E-2</v>
      </c>
      <c r="I5" t="s">
        <v>64</v>
      </c>
      <c r="J5" t="s">
        <v>69</v>
      </c>
      <c r="K5" t="s">
        <v>73</v>
      </c>
      <c r="L5" t="s">
        <v>70</v>
      </c>
    </row>
    <row r="6" spans="1:12">
      <c r="A6" t="s">
        <v>11</v>
      </c>
      <c r="B6" s="8">
        <v>0.97978299999999996</v>
      </c>
      <c r="C6" s="8">
        <v>3.9827000000000001E-2</v>
      </c>
      <c r="D6" s="8">
        <v>0.24695</v>
      </c>
      <c r="E6" s="8">
        <v>3.1719999999999999E-3</v>
      </c>
      <c r="F6" s="8">
        <v>8.7939000000000003E-2</v>
      </c>
      <c r="G6" s="8">
        <v>2.2034000000000002E-2</v>
      </c>
      <c r="I6" t="s">
        <v>68</v>
      </c>
      <c r="J6" t="s">
        <v>69</v>
      </c>
      <c r="K6" t="s">
        <v>74</v>
      </c>
      <c r="L6" t="s">
        <v>70</v>
      </c>
    </row>
    <row r="7" spans="1:12">
      <c r="A7" t="s">
        <v>12</v>
      </c>
      <c r="B7" s="8">
        <v>1.0008589999999999</v>
      </c>
      <c r="C7" s="8">
        <v>4.0923000000000001E-2</v>
      </c>
      <c r="D7" s="8">
        <v>0.245173</v>
      </c>
      <c r="E7" s="8">
        <v>3.5899999999999999E-3</v>
      </c>
      <c r="F7" s="8">
        <v>8.8759000000000005E-2</v>
      </c>
      <c r="G7" s="8">
        <v>2.1284999999999998E-2</v>
      </c>
      <c r="I7" t="s">
        <v>66</v>
      </c>
      <c r="J7" t="s">
        <v>69</v>
      </c>
      <c r="K7" t="s">
        <v>75</v>
      </c>
      <c r="L7" t="s">
        <v>70</v>
      </c>
    </row>
    <row r="8" spans="1:12">
      <c r="A8" t="s">
        <v>13</v>
      </c>
      <c r="B8" s="8">
        <v>1.0384789999999999</v>
      </c>
      <c r="C8" s="8">
        <v>3.9788999999999998E-2</v>
      </c>
      <c r="D8" s="8">
        <v>0.25254900000000002</v>
      </c>
      <c r="E8" s="8">
        <v>2.9250000000000001E-3</v>
      </c>
      <c r="F8" s="8">
        <v>8.6467000000000002E-2</v>
      </c>
      <c r="G8" s="8">
        <v>2.1704999999999999E-2</v>
      </c>
      <c r="I8" t="s">
        <v>67</v>
      </c>
      <c r="J8" t="s">
        <v>69</v>
      </c>
      <c r="K8" t="s">
        <v>76</v>
      </c>
      <c r="L8" t="s">
        <v>70</v>
      </c>
    </row>
    <row r="9" spans="1:12">
      <c r="A9" t="s">
        <v>14</v>
      </c>
      <c r="B9" s="8">
        <v>1.059574</v>
      </c>
      <c r="C9" s="8">
        <v>3.9999E-2</v>
      </c>
      <c r="D9" s="8">
        <v>0.24875700000000001</v>
      </c>
      <c r="E9" s="8">
        <v>3.2789999999999998E-3</v>
      </c>
      <c r="F9" s="8">
        <v>9.418E-2</v>
      </c>
      <c r="G9" s="8">
        <v>1.976E-2</v>
      </c>
    </row>
    <row r="10" spans="1:12">
      <c r="A10" t="s">
        <v>15</v>
      </c>
      <c r="B10" s="8">
        <v>1.0799160000000001</v>
      </c>
      <c r="C10" s="8">
        <v>4.1798000000000002E-2</v>
      </c>
      <c r="D10" s="8">
        <v>0.27769300000000002</v>
      </c>
      <c r="E10" s="8">
        <v>4.0870000000000004E-3</v>
      </c>
      <c r="F10" s="8">
        <v>9.2077999999999993E-2</v>
      </c>
      <c r="G10" s="8">
        <v>2.2672000000000001E-2</v>
      </c>
    </row>
    <row r="11" spans="1:12">
      <c r="A11" t="s">
        <v>16</v>
      </c>
      <c r="B11" s="8">
        <v>1.0901190000000001</v>
      </c>
      <c r="C11" s="8">
        <v>4.1848999999999997E-2</v>
      </c>
      <c r="D11" s="8">
        <v>0.26696500000000001</v>
      </c>
      <c r="E11" s="8">
        <v>4.1310000000000001E-3</v>
      </c>
      <c r="F11" s="8">
        <v>8.3110000000000003E-2</v>
      </c>
      <c r="G11" s="8">
        <v>2.1461000000000001E-2</v>
      </c>
    </row>
    <row r="12" spans="1:12">
      <c r="A12" t="s">
        <v>17</v>
      </c>
      <c r="B12" s="8">
        <v>1.0982350000000001</v>
      </c>
      <c r="C12" s="8">
        <v>4.0013E-2</v>
      </c>
      <c r="D12" s="8">
        <v>0.26633499999999999</v>
      </c>
      <c r="E12" s="8">
        <v>3.967E-3</v>
      </c>
      <c r="F12" s="8">
        <v>8.0912999999999999E-2</v>
      </c>
      <c r="G12" s="8">
        <v>2.1165E-2</v>
      </c>
    </row>
    <row r="13" spans="1:12">
      <c r="A13" t="s">
        <v>18</v>
      </c>
      <c r="B13" s="8">
        <v>1.1292990000000001</v>
      </c>
      <c r="C13" s="8">
        <v>4.1590000000000002E-2</v>
      </c>
      <c r="D13" s="8">
        <v>0.29898599999999997</v>
      </c>
      <c r="E13" s="8">
        <v>4.15E-3</v>
      </c>
      <c r="F13" s="8">
        <v>8.5446999999999995E-2</v>
      </c>
      <c r="G13" s="8">
        <v>2.2238999999999998E-2</v>
      </c>
    </row>
    <row r="14" spans="1:12">
      <c r="A14" t="s">
        <v>19</v>
      </c>
      <c r="B14" s="8">
        <v>1.122431</v>
      </c>
      <c r="C14" s="8">
        <v>4.2401000000000001E-2</v>
      </c>
      <c r="D14" s="8">
        <v>0.301089</v>
      </c>
      <c r="E14" s="8">
        <v>4.372E-3</v>
      </c>
      <c r="F14" s="8">
        <v>7.9189999999999997E-2</v>
      </c>
      <c r="G14" s="8">
        <v>2.0069E-2</v>
      </c>
    </row>
    <row r="15" spans="1:12">
      <c r="A15" t="s">
        <v>20</v>
      </c>
      <c r="B15" s="8">
        <v>1.1290990000000001</v>
      </c>
      <c r="C15" s="8">
        <v>4.2132999999999997E-2</v>
      </c>
      <c r="D15" s="8">
        <v>0.31012800000000001</v>
      </c>
      <c r="E15" s="8">
        <v>5.3619999999999996E-3</v>
      </c>
      <c r="F15" s="8">
        <v>6.9125000000000006E-2</v>
      </c>
      <c r="G15" s="8">
        <v>2.0781000000000001E-2</v>
      </c>
    </row>
    <row r="16" spans="1:12">
      <c r="A16" t="s">
        <v>21</v>
      </c>
      <c r="B16" s="8">
        <v>1.168266</v>
      </c>
      <c r="C16" s="8">
        <v>4.614E-2</v>
      </c>
      <c r="D16" s="8">
        <v>0.36435400000000001</v>
      </c>
      <c r="E16" s="8">
        <v>5.6220000000000003E-3</v>
      </c>
      <c r="F16" s="8">
        <v>7.9847000000000001E-2</v>
      </c>
      <c r="G16" s="8">
        <v>2.6393E-2</v>
      </c>
    </row>
    <row r="17" spans="1:7">
      <c r="A17" t="s">
        <v>22</v>
      </c>
      <c r="B17" s="8">
        <v>1.185519</v>
      </c>
      <c r="C17" s="8">
        <v>4.8659000000000001E-2</v>
      </c>
      <c r="D17" s="8">
        <v>0.39310800000000001</v>
      </c>
      <c r="E17" s="8">
        <v>5.9979999999999999E-3</v>
      </c>
      <c r="F17" s="8">
        <v>7.9497999999999999E-2</v>
      </c>
      <c r="G17" s="8">
        <v>2.9041999999999998E-2</v>
      </c>
    </row>
    <row r="18" spans="1:7">
      <c r="A18" t="s">
        <v>23</v>
      </c>
      <c r="B18" s="8">
        <v>1.2046730000000001</v>
      </c>
      <c r="C18" s="8">
        <v>5.0536999999999999E-2</v>
      </c>
      <c r="D18" s="8">
        <v>0.42740600000000001</v>
      </c>
      <c r="E18" s="8">
        <v>7.3140000000000002E-3</v>
      </c>
      <c r="F18" s="8">
        <v>7.8145000000000006E-2</v>
      </c>
      <c r="G18" s="8">
        <v>2.7918999999999999E-2</v>
      </c>
    </row>
    <row r="19" spans="1:7">
      <c r="A19" t="s">
        <v>24</v>
      </c>
      <c r="B19" s="8">
        <v>1.236585</v>
      </c>
      <c r="C19" s="8">
        <v>4.6677999999999997E-2</v>
      </c>
      <c r="D19" s="8">
        <v>0.45529900000000001</v>
      </c>
      <c r="E19" s="8">
        <v>4.437E-3</v>
      </c>
      <c r="F19" s="8">
        <v>7.1975999999999998E-2</v>
      </c>
      <c r="G19" s="8">
        <v>3.0589999999999999E-2</v>
      </c>
    </row>
    <row r="20" spans="1:7">
      <c r="A20" t="s">
        <v>25</v>
      </c>
      <c r="B20" s="8">
        <v>1.3106660000000001</v>
      </c>
      <c r="C20" s="8">
        <v>4.9723999999999997E-2</v>
      </c>
      <c r="D20" s="8">
        <v>0.49290699999999998</v>
      </c>
      <c r="E20" s="8">
        <v>4.0800000000000003E-3</v>
      </c>
      <c r="F20" s="8">
        <v>7.0587999999999998E-2</v>
      </c>
      <c r="G20" s="8">
        <v>3.5124000000000002E-2</v>
      </c>
    </row>
    <row r="21" spans="1:7">
      <c r="A21" t="s">
        <v>26</v>
      </c>
      <c r="B21" s="8">
        <v>1.3838140000000001</v>
      </c>
      <c r="C21" s="8">
        <v>4.9973999999999998E-2</v>
      </c>
      <c r="D21" s="8">
        <v>0.50644599999999995</v>
      </c>
      <c r="E21" s="8">
        <v>4.6690000000000004E-3</v>
      </c>
      <c r="F21" s="8">
        <v>7.9011999999999999E-2</v>
      </c>
      <c r="G21" s="8">
        <v>3.6597999999999999E-2</v>
      </c>
    </row>
    <row r="22" spans="1:7">
      <c r="A22" t="s">
        <v>27</v>
      </c>
      <c r="B22" s="8">
        <v>1.4657519999999999</v>
      </c>
      <c r="C22" s="8">
        <v>6.1655000000000001E-2</v>
      </c>
      <c r="D22" s="8">
        <v>0.55933999999999995</v>
      </c>
      <c r="E22" s="8">
        <v>5.0159999999999996E-3</v>
      </c>
      <c r="F22" s="8">
        <v>8.7608000000000005E-2</v>
      </c>
      <c r="G22" s="8">
        <v>4.3832999999999997E-2</v>
      </c>
    </row>
    <row r="23" spans="1:7">
      <c r="A23" t="s">
        <v>28</v>
      </c>
      <c r="B23" s="8">
        <v>1.6407179999999999</v>
      </c>
      <c r="C23" s="8">
        <v>6.5533999999999995E-2</v>
      </c>
      <c r="D23" s="8">
        <v>0.57273600000000002</v>
      </c>
      <c r="E23" s="8">
        <v>5.4640000000000001E-3</v>
      </c>
      <c r="F23" s="8">
        <v>9.7048999999999996E-2</v>
      </c>
      <c r="G23" s="8">
        <v>4.7530000000000003E-2</v>
      </c>
    </row>
    <row r="24" spans="1:7">
      <c r="A24" t="s">
        <v>29</v>
      </c>
      <c r="B24" s="8">
        <v>1.6477710000000001</v>
      </c>
      <c r="C24" s="8">
        <v>6.6208000000000003E-2</v>
      </c>
      <c r="D24" s="8">
        <v>0.56918599999999997</v>
      </c>
      <c r="E24" s="8">
        <v>5.7109999999999999E-3</v>
      </c>
      <c r="F24" s="8">
        <v>9.3552999999999997E-2</v>
      </c>
      <c r="G24" s="8">
        <v>4.5758E-2</v>
      </c>
    </row>
    <row r="25" spans="1:7">
      <c r="A25" t="s">
        <v>30</v>
      </c>
      <c r="B25" s="8">
        <v>1.6684950000000001</v>
      </c>
      <c r="C25" s="8">
        <v>7.5967999999999994E-2</v>
      </c>
      <c r="D25" s="8">
        <v>0.59218400000000004</v>
      </c>
      <c r="E25" s="8">
        <v>4.1780000000000003E-3</v>
      </c>
      <c r="F25" s="8">
        <v>8.8872000000000007E-2</v>
      </c>
      <c r="G25" s="8">
        <v>4.7648000000000003E-2</v>
      </c>
    </row>
    <row r="26" spans="1:7">
      <c r="A26" t="s">
        <v>31</v>
      </c>
      <c r="B26" s="8">
        <v>1.751012</v>
      </c>
      <c r="C26" s="8">
        <v>8.9456999999999995E-2</v>
      </c>
      <c r="D26" s="8">
        <v>0.65863400000000005</v>
      </c>
      <c r="E26" s="8">
        <v>4.4190000000000002E-3</v>
      </c>
      <c r="F26" s="8">
        <v>0.101787</v>
      </c>
      <c r="G26" s="8">
        <v>4.9865E-2</v>
      </c>
    </row>
    <row r="27" spans="1:7">
      <c r="A27" t="s">
        <v>32</v>
      </c>
      <c r="B27" s="8">
        <v>1.7634510000000001</v>
      </c>
      <c r="C27" s="8">
        <v>9.5738000000000004E-2</v>
      </c>
      <c r="D27" s="8">
        <v>0.67552800000000002</v>
      </c>
      <c r="E27" s="8">
        <v>4.5779999999999996E-3</v>
      </c>
      <c r="F27" s="8">
        <v>0.104864</v>
      </c>
      <c r="G27" s="8">
        <v>4.8473000000000002E-2</v>
      </c>
    </row>
    <row r="28" spans="1:7">
      <c r="A28" t="s">
        <v>33</v>
      </c>
      <c r="B28" s="8">
        <v>1.805007</v>
      </c>
      <c r="C28" s="8">
        <v>9.4768000000000005E-2</v>
      </c>
      <c r="D28" s="8">
        <v>0.67499500000000001</v>
      </c>
      <c r="E28" s="8">
        <v>3.6329999999999999E-3</v>
      </c>
      <c r="F28" s="8">
        <v>0.10249999999999999</v>
      </c>
      <c r="G28" s="8">
        <v>4.6620000000000002E-2</v>
      </c>
    </row>
    <row r="29" spans="1:7">
      <c r="A29" t="s">
        <v>34</v>
      </c>
      <c r="B29" s="8">
        <v>1.833947</v>
      </c>
      <c r="C29" s="8">
        <v>9.9278000000000005E-2</v>
      </c>
      <c r="D29" s="8">
        <v>0.67087600000000003</v>
      </c>
      <c r="E29" s="8">
        <v>3.9880000000000002E-3</v>
      </c>
      <c r="F29" s="8">
        <v>0.10449799999999999</v>
      </c>
      <c r="G29" s="8">
        <v>4.8585000000000003E-2</v>
      </c>
    </row>
    <row r="30" spans="1:7">
      <c r="A30" t="s">
        <v>35</v>
      </c>
      <c r="B30" s="8">
        <v>1.9025350000000001</v>
      </c>
      <c r="C30" s="8">
        <v>0.102243</v>
      </c>
      <c r="D30" s="8">
        <v>0.68389299999999997</v>
      </c>
      <c r="E30" s="8">
        <v>4.143E-3</v>
      </c>
      <c r="F30" s="8">
        <v>0.101769</v>
      </c>
      <c r="G30" s="8">
        <v>4.9041000000000001E-2</v>
      </c>
    </row>
    <row r="31" spans="1:7">
      <c r="A31" t="s">
        <v>36</v>
      </c>
      <c r="B31" s="8">
        <v>1.9530909999999999</v>
      </c>
      <c r="C31" s="8">
        <v>0.115857</v>
      </c>
      <c r="D31" s="8">
        <v>0.72023700000000002</v>
      </c>
      <c r="E31" s="8">
        <v>4.7099999999999998E-3</v>
      </c>
      <c r="F31" s="8">
        <v>9.7363000000000005E-2</v>
      </c>
      <c r="G31" s="8">
        <v>4.5761000000000003E-2</v>
      </c>
    </row>
    <row r="32" spans="1:7">
      <c r="A32" t="s">
        <v>37</v>
      </c>
      <c r="B32" s="8">
        <v>2.006246</v>
      </c>
      <c r="C32" s="8">
        <v>0.12690699999999999</v>
      </c>
      <c r="D32" s="8">
        <v>0.75040099999999998</v>
      </c>
      <c r="E32" s="8">
        <v>4.4559999999999999E-3</v>
      </c>
      <c r="F32" s="8">
        <v>9.4441999999999998E-2</v>
      </c>
      <c r="G32" s="8">
        <v>5.1539000000000001E-2</v>
      </c>
    </row>
    <row r="33" spans="1:7">
      <c r="A33" t="s">
        <v>38</v>
      </c>
      <c r="B33" s="8">
        <v>2.087075</v>
      </c>
      <c r="C33" s="8">
        <v>0.13230500000000001</v>
      </c>
      <c r="D33" s="8">
        <v>0.76574699999999996</v>
      </c>
      <c r="E33" s="8">
        <v>4.9329999999999999E-3</v>
      </c>
      <c r="F33" s="8">
        <v>9.3645999999999993E-2</v>
      </c>
      <c r="G33" s="8">
        <v>5.3843000000000002E-2</v>
      </c>
    </row>
    <row r="34" spans="1:7">
      <c r="A34" t="s">
        <v>39</v>
      </c>
      <c r="B34" s="8">
        <v>2.1710750000000001</v>
      </c>
      <c r="C34" s="8">
        <v>0.145205</v>
      </c>
      <c r="D34" s="8">
        <v>0.83203899999999997</v>
      </c>
      <c r="E34" s="8">
        <v>5.6849999999999999E-3</v>
      </c>
      <c r="F34" s="8">
        <v>0.102051</v>
      </c>
      <c r="G34" s="8">
        <v>5.9520000000000003E-2</v>
      </c>
    </row>
    <row r="35" spans="1:7">
      <c r="A35" t="s">
        <v>40</v>
      </c>
      <c r="B35" s="8">
        <v>2.294762</v>
      </c>
      <c r="C35" s="8">
        <v>0.15643899999999999</v>
      </c>
      <c r="D35" s="8">
        <v>0.88397000000000003</v>
      </c>
      <c r="E35" s="8">
        <v>6.0080000000000003E-3</v>
      </c>
      <c r="F35" s="8">
        <v>0.10142900000000001</v>
      </c>
      <c r="G35" s="8">
        <v>6.9164000000000003E-2</v>
      </c>
    </row>
    <row r="36" spans="1:7">
      <c r="A36" t="s">
        <v>41</v>
      </c>
      <c r="B36" s="8">
        <v>2.4235449999999998</v>
      </c>
      <c r="C36" s="8">
        <v>0.171624</v>
      </c>
      <c r="D36" s="8">
        <v>0.94097600000000003</v>
      </c>
      <c r="E36" s="8">
        <v>5.7140000000000003E-3</v>
      </c>
      <c r="F36" s="8">
        <v>0.102724</v>
      </c>
      <c r="G36" s="8">
        <v>7.3553999999999994E-2</v>
      </c>
    </row>
    <row r="37" spans="1:7">
      <c r="A37" t="s">
        <v>42</v>
      </c>
      <c r="B37" s="8">
        <v>2.4996100000000001</v>
      </c>
      <c r="C37" s="8">
        <v>0.18312500000000001</v>
      </c>
      <c r="D37" s="8">
        <v>1.0185109999999999</v>
      </c>
      <c r="E37" s="8">
        <v>6.2529999999999999E-3</v>
      </c>
      <c r="F37" s="8">
        <v>0.104487</v>
      </c>
      <c r="G37" s="8">
        <v>8.3496000000000001E-2</v>
      </c>
    </row>
    <row r="38" spans="1:7">
      <c r="A38" t="s">
        <v>43</v>
      </c>
      <c r="B38" s="8">
        <v>2.6416710000000001</v>
      </c>
      <c r="C38" s="8">
        <v>0.19267500000000001</v>
      </c>
      <c r="D38" s="8">
        <v>1.0823990000000001</v>
      </c>
      <c r="E38" s="8">
        <v>6.3949999999999996E-3</v>
      </c>
      <c r="F38" s="8">
        <v>0.12048</v>
      </c>
      <c r="G38" s="8">
        <v>7.5777999999999998E-2</v>
      </c>
    </row>
    <row r="39" spans="1:7">
      <c r="A39" t="s">
        <v>44</v>
      </c>
      <c r="B39" s="8">
        <v>2.7688069999999998</v>
      </c>
      <c r="C39" s="8">
        <v>0.20403399999999999</v>
      </c>
      <c r="D39" s="8">
        <v>1.1694960000000001</v>
      </c>
      <c r="E39" s="8">
        <v>6.6010000000000001E-3</v>
      </c>
      <c r="F39" s="8">
        <v>0.13656299999999999</v>
      </c>
      <c r="G39" s="8">
        <v>9.6823000000000006E-2</v>
      </c>
    </row>
    <row r="40" spans="1:7">
      <c r="A40" t="s">
        <v>45</v>
      </c>
      <c r="B40" s="8">
        <v>2.7838880000000001</v>
      </c>
      <c r="C40" s="8">
        <v>0.208148</v>
      </c>
      <c r="D40" s="8">
        <v>1.1857949999999999</v>
      </c>
      <c r="E40" s="8">
        <v>7.0679999999999996E-3</v>
      </c>
      <c r="F40" s="8">
        <v>0.145736</v>
      </c>
      <c r="G40" s="8">
        <v>9.7869999999999999E-2</v>
      </c>
    </row>
    <row r="41" spans="1:7">
      <c r="A41" t="s">
        <v>46</v>
      </c>
      <c r="B41" s="8">
        <v>2.8129559999999998</v>
      </c>
      <c r="C41" s="8">
        <v>0.19763700000000001</v>
      </c>
      <c r="D41" s="8">
        <v>1.1127849999999999</v>
      </c>
      <c r="E41" s="8">
        <v>6.4619999999999999E-3</v>
      </c>
      <c r="F41" s="8">
        <v>0.13882800000000001</v>
      </c>
      <c r="G41" s="8">
        <v>9.2158000000000004E-2</v>
      </c>
    </row>
    <row r="42" spans="1:7">
      <c r="A42" t="s">
        <v>47</v>
      </c>
      <c r="B42" s="8">
        <v>2.698423</v>
      </c>
      <c r="C42" s="8">
        <v>0.168793</v>
      </c>
      <c r="D42" s="8">
        <v>1.112317</v>
      </c>
      <c r="E42" s="8">
        <v>5.7990000000000003E-3</v>
      </c>
      <c r="F42" s="8">
        <v>0.13190099999999999</v>
      </c>
      <c r="G42" s="8">
        <v>9.2839000000000005E-2</v>
      </c>
    </row>
    <row r="43" spans="1:7">
      <c r="A43" t="s">
        <v>48</v>
      </c>
      <c r="B43" s="8">
        <v>2.6447090000000002</v>
      </c>
      <c r="C43" s="8">
        <v>0.16095300000000001</v>
      </c>
      <c r="D43" s="8">
        <v>1.0459860000000001</v>
      </c>
      <c r="E43" s="8">
        <v>5.5989999999999998E-3</v>
      </c>
      <c r="F43" s="8">
        <v>0.113764</v>
      </c>
      <c r="G43" s="8">
        <v>8.6869000000000002E-2</v>
      </c>
    </row>
    <row r="44" spans="1:7">
      <c r="A44" t="s">
        <v>49</v>
      </c>
      <c r="B44" s="8">
        <v>2.6822300000000001</v>
      </c>
      <c r="C44" s="8">
        <v>0.183337</v>
      </c>
      <c r="D44" s="8">
        <v>1.1743189999999999</v>
      </c>
      <c r="E44" s="8">
        <v>5.2240000000000003E-3</v>
      </c>
      <c r="F44" s="8">
        <v>0.12951099999999999</v>
      </c>
      <c r="G44" s="8">
        <v>9.4824000000000006E-2</v>
      </c>
    </row>
    <row r="45" spans="1:7">
      <c r="A45" t="s">
        <v>50</v>
      </c>
      <c r="B45" s="8">
        <v>2.7287340000000002</v>
      </c>
      <c r="C45" s="8">
        <v>0.191742</v>
      </c>
      <c r="D45" s="8">
        <v>1.2393829999999999</v>
      </c>
      <c r="E45" s="8">
        <v>5.2500000000000003E-3</v>
      </c>
      <c r="F45" s="8">
        <v>0.14077899999999999</v>
      </c>
      <c r="G45" s="8">
        <v>0.133156</v>
      </c>
    </row>
    <row r="46" spans="1:7">
      <c r="A46" t="s">
        <v>51</v>
      </c>
      <c r="B46" s="8">
        <v>2.8326739999999999</v>
      </c>
      <c r="C46" s="8">
        <v>0.19437399999999999</v>
      </c>
      <c r="D46" s="8">
        <v>1.2574559999999999</v>
      </c>
      <c r="E46" s="8">
        <v>5.2329999999999998E-3</v>
      </c>
      <c r="F46" s="8">
        <v>0.132994</v>
      </c>
      <c r="G46" s="8">
        <v>0.13953399999999999</v>
      </c>
    </row>
    <row r="47" spans="1:7">
      <c r="A47" t="s">
        <v>52</v>
      </c>
      <c r="B47" s="8">
        <v>2.8634330000000001</v>
      </c>
      <c r="C47" s="8">
        <v>0.199658</v>
      </c>
      <c r="D47" s="8">
        <v>1.2613510000000001</v>
      </c>
      <c r="E47" s="8">
        <v>5.4990000000000004E-3</v>
      </c>
      <c r="F47" s="8">
        <v>0.13921500000000001</v>
      </c>
      <c r="G47" s="8">
        <v>0.166349</v>
      </c>
    </row>
    <row r="48" spans="1:7">
      <c r="A48" t="s">
        <v>53</v>
      </c>
      <c r="B48" s="8">
        <v>2.9617399999999998</v>
      </c>
      <c r="C48" s="8">
        <v>0.19912299999999999</v>
      </c>
      <c r="D48" s="8">
        <v>1.2565949999999999</v>
      </c>
      <c r="E48" s="8">
        <v>5.0340000000000003E-3</v>
      </c>
      <c r="F48" s="8">
        <v>0.153946</v>
      </c>
      <c r="G48" s="8">
        <v>0.17734</v>
      </c>
    </row>
    <row r="49" spans="1:7">
      <c r="A49" t="s">
        <v>54</v>
      </c>
      <c r="B49" s="8">
        <v>3.1174629999999999</v>
      </c>
      <c r="C49" s="8">
        <v>0.20677699999999999</v>
      </c>
      <c r="D49" s="8">
        <v>1.3581190000000001</v>
      </c>
      <c r="E49" s="8">
        <v>5.3480000000000003E-3</v>
      </c>
      <c r="F49" s="8">
        <v>0.18095</v>
      </c>
      <c r="G49" s="8">
        <v>0.208284</v>
      </c>
    </row>
    <row r="50" spans="1:7">
      <c r="A50" t="s">
        <v>55</v>
      </c>
      <c r="B50" s="8">
        <v>3.1526420000000002</v>
      </c>
      <c r="C50" s="8">
        <v>0.20344999999999999</v>
      </c>
      <c r="D50" s="8">
        <v>1.3404309999999999</v>
      </c>
      <c r="E50" s="8">
        <v>5.3920000000000001E-3</v>
      </c>
      <c r="F50" s="8">
        <v>0.19409299999999999</v>
      </c>
      <c r="G50" s="8">
        <v>0.22752700000000001</v>
      </c>
    </row>
    <row r="51" spans="1:7">
      <c r="A51" t="s">
        <v>56</v>
      </c>
      <c r="B51" s="8">
        <v>3.219964</v>
      </c>
      <c r="C51" s="8">
        <v>0.218365</v>
      </c>
      <c r="D51" s="8">
        <v>1.4090990000000001</v>
      </c>
      <c r="E51" s="8">
        <v>5.6490000000000004E-3</v>
      </c>
      <c r="F51" s="8">
        <v>0.20197599999999999</v>
      </c>
      <c r="G51" s="8">
        <v>0.25047199999999997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zoomScale="85" zoomScaleNormal="85" workbookViewId="0"/>
  </sheetViews>
  <sheetFormatPr defaultRowHeight="15"/>
  <cols>
    <col min="1" max="1" width="10.28515625" customWidth="1"/>
    <col min="2" max="4" width="13.28515625" customWidth="1"/>
    <col min="6" max="6" width="13.5703125" bestFit="1" customWidth="1"/>
    <col min="7" max="7" width="17.28515625" bestFit="1" customWidth="1"/>
    <col min="8" max="8" width="47.5703125" bestFit="1" customWidth="1"/>
    <col min="9" max="9" width="14.7109375" bestFit="1" customWidth="1"/>
  </cols>
  <sheetData>
    <row r="1" spans="1:9">
      <c r="A1" s="1" t="s">
        <v>77</v>
      </c>
      <c r="B1" s="2" t="s">
        <v>81</v>
      </c>
      <c r="C1" s="2"/>
      <c r="D1" s="2"/>
    </row>
    <row r="2" spans="1:9" ht="33.75" customHeight="1">
      <c r="A2" s="3" t="s">
        <v>0</v>
      </c>
      <c r="B2" s="3" t="s">
        <v>352</v>
      </c>
      <c r="C2" s="3" t="s">
        <v>78</v>
      </c>
      <c r="D2" s="3" t="s">
        <v>79</v>
      </c>
      <c r="F2" s="4" t="s">
        <v>1</v>
      </c>
      <c r="G2" s="4" t="s">
        <v>2</v>
      </c>
      <c r="H2" s="4" t="s">
        <v>3</v>
      </c>
      <c r="I2" s="4" t="s">
        <v>4</v>
      </c>
    </row>
    <row r="3" spans="1:9">
      <c r="A3" s="9">
        <v>2005</v>
      </c>
      <c r="B3" s="7">
        <v>352.13150000000002</v>
      </c>
      <c r="C3" s="7">
        <v>30.3996</v>
      </c>
      <c r="D3" s="7">
        <v>25.7517</v>
      </c>
      <c r="F3" t="s">
        <v>352</v>
      </c>
      <c r="G3" t="s">
        <v>82</v>
      </c>
      <c r="H3" t="s">
        <v>354</v>
      </c>
      <c r="I3" t="s">
        <v>83</v>
      </c>
    </row>
    <row r="4" spans="1:9">
      <c r="A4" s="9">
        <v>2006</v>
      </c>
      <c r="B4" s="7">
        <v>323.22609999999997</v>
      </c>
      <c r="C4" s="7">
        <v>35.480899999999998</v>
      </c>
      <c r="D4" s="7">
        <v>30.1313</v>
      </c>
      <c r="F4" t="s">
        <v>78</v>
      </c>
      <c r="G4" t="s">
        <v>82</v>
      </c>
      <c r="H4" t="s">
        <v>84</v>
      </c>
      <c r="I4" t="s">
        <v>83</v>
      </c>
    </row>
    <row r="5" spans="1:9">
      <c r="A5" s="9">
        <v>2007</v>
      </c>
      <c r="B5" s="7">
        <v>362.48110000000003</v>
      </c>
      <c r="C5" s="7">
        <v>38.030700000000003</v>
      </c>
      <c r="D5" s="7">
        <v>29.381900000000002</v>
      </c>
      <c r="F5" t="s">
        <v>79</v>
      </c>
      <c r="G5" t="s">
        <v>82</v>
      </c>
      <c r="H5" t="s">
        <v>355</v>
      </c>
      <c r="I5" t="s">
        <v>83</v>
      </c>
    </row>
    <row r="6" spans="1:9">
      <c r="A6" s="9">
        <v>2008</v>
      </c>
      <c r="B6" s="7">
        <v>341.26440000000002</v>
      </c>
      <c r="C6" s="7">
        <v>24.115100000000002</v>
      </c>
      <c r="D6" s="7">
        <v>24.252300000000002</v>
      </c>
    </row>
    <row r="7" spans="1:9">
      <c r="A7" s="9">
        <v>2009</v>
      </c>
      <c r="B7" s="7">
        <v>323.44240000000002</v>
      </c>
      <c r="C7" s="7">
        <v>1.5793999999999999</v>
      </c>
      <c r="D7" s="7">
        <v>84.666700000000006</v>
      </c>
    </row>
    <row r="8" spans="1:9">
      <c r="A8" s="9">
        <v>2010</v>
      </c>
      <c r="B8" s="7">
        <v>275.50869999999998</v>
      </c>
      <c r="C8" s="7">
        <v>5.8379000000000003</v>
      </c>
      <c r="D8" s="7">
        <v>152.0093</v>
      </c>
    </row>
    <row r="9" spans="1:9">
      <c r="A9" s="9" t="s">
        <v>80</v>
      </c>
      <c r="B9" s="7">
        <v>155.73840000000001</v>
      </c>
      <c r="C9" s="7">
        <v>3.0539999999999998</v>
      </c>
      <c r="D9" s="7">
        <v>30.381599999999999</v>
      </c>
    </row>
    <row r="11" spans="1:9">
      <c r="A11" t="s">
        <v>353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zoomScale="85" zoomScaleNormal="85" workbookViewId="0"/>
  </sheetViews>
  <sheetFormatPr defaultRowHeight="15"/>
  <cols>
    <col min="1" max="1" width="8.85546875" bestFit="1" customWidth="1"/>
    <col min="2" max="3" width="20.85546875" customWidth="1"/>
    <col min="5" max="5" width="6.42578125" bestFit="1" customWidth="1"/>
    <col min="6" max="6" width="24.28515625" bestFit="1" customWidth="1"/>
    <col min="7" max="7" width="70.7109375" bestFit="1" customWidth="1"/>
    <col min="8" max="8" width="7.85546875" bestFit="1" customWidth="1"/>
  </cols>
  <sheetData>
    <row r="1" spans="1:8">
      <c r="A1" s="1" t="s">
        <v>85</v>
      </c>
      <c r="B1" s="2" t="s">
        <v>88</v>
      </c>
      <c r="C1" s="2"/>
    </row>
    <row r="2" spans="1:8" ht="33.75" customHeight="1">
      <c r="A2" s="3" t="s">
        <v>0</v>
      </c>
      <c r="B2" s="3" t="s">
        <v>86</v>
      </c>
      <c r="C2" s="3" t="s">
        <v>87</v>
      </c>
      <c r="E2" s="4" t="s">
        <v>1</v>
      </c>
      <c r="F2" s="4" t="s">
        <v>2</v>
      </c>
      <c r="G2" s="4" t="s">
        <v>3</v>
      </c>
      <c r="H2" s="4" t="s">
        <v>4</v>
      </c>
    </row>
    <row r="3" spans="1:8">
      <c r="A3" t="s">
        <v>12</v>
      </c>
      <c r="B3" s="8">
        <v>4.6710260000000003</v>
      </c>
      <c r="C3" s="8">
        <v>29.616492999999998</v>
      </c>
      <c r="E3" t="s">
        <v>86</v>
      </c>
      <c r="F3" t="s">
        <v>89</v>
      </c>
      <c r="G3" t="s">
        <v>90</v>
      </c>
      <c r="H3" t="s">
        <v>58</v>
      </c>
    </row>
    <row r="4" spans="1:8">
      <c r="A4" t="s">
        <v>13</v>
      </c>
      <c r="B4" s="8">
        <v>5.9392149999999999</v>
      </c>
      <c r="C4" s="8">
        <v>24.937864999999999</v>
      </c>
      <c r="E4" t="s">
        <v>87</v>
      </c>
      <c r="F4" t="s">
        <v>89</v>
      </c>
      <c r="G4" t="s">
        <v>91</v>
      </c>
      <c r="H4" t="s">
        <v>58</v>
      </c>
    </row>
    <row r="5" spans="1:8">
      <c r="A5" t="s">
        <v>14</v>
      </c>
      <c r="B5" s="8">
        <v>5.0821120000000004</v>
      </c>
      <c r="C5" s="8">
        <v>24.438918000000001</v>
      </c>
    </row>
    <row r="6" spans="1:8">
      <c r="A6" t="s">
        <v>15</v>
      </c>
      <c r="B6" s="8">
        <v>5.7622999999999998</v>
      </c>
      <c r="C6" s="8">
        <v>25.025986</v>
      </c>
    </row>
    <row r="7" spans="1:8">
      <c r="A7" t="s">
        <v>16</v>
      </c>
      <c r="B7" s="8">
        <v>3.5568900000000001</v>
      </c>
      <c r="C7" s="8">
        <v>14.597417</v>
      </c>
    </row>
    <row r="8" spans="1:8">
      <c r="A8" t="s">
        <v>17</v>
      </c>
      <c r="B8" s="8">
        <v>5.7450580000000002</v>
      </c>
      <c r="C8" s="8">
        <v>14.339736</v>
      </c>
    </row>
    <row r="9" spans="1:8">
      <c r="A9" t="s">
        <v>18</v>
      </c>
      <c r="B9" s="8">
        <v>3.2038859999999998</v>
      </c>
      <c r="C9" s="8">
        <v>20.114861000000001</v>
      </c>
    </row>
    <row r="10" spans="1:8">
      <c r="A10" t="s">
        <v>19</v>
      </c>
      <c r="B10" s="8">
        <v>4.1607390000000004</v>
      </c>
      <c r="C10" s="8">
        <v>15.112062999999999</v>
      </c>
    </row>
    <row r="11" spans="1:8">
      <c r="A11" t="s">
        <v>20</v>
      </c>
      <c r="B11" s="8">
        <v>4.4680460000000002</v>
      </c>
      <c r="C11" s="8">
        <v>10.987558</v>
      </c>
    </row>
    <row r="12" spans="1:8">
      <c r="A12" t="s">
        <v>21</v>
      </c>
      <c r="B12" s="8">
        <v>5.3813459999999997</v>
      </c>
      <c r="C12" s="8">
        <v>15.239614</v>
      </c>
    </row>
    <row r="13" spans="1:8">
      <c r="A13" t="s">
        <v>22</v>
      </c>
      <c r="B13" s="8">
        <v>9.5258430000000001</v>
      </c>
      <c r="C13" s="8">
        <v>12.995309000000001</v>
      </c>
    </row>
    <row r="14" spans="1:8">
      <c r="A14" t="s">
        <v>23</v>
      </c>
      <c r="B14" s="8">
        <v>14.500786</v>
      </c>
      <c r="C14" s="8">
        <v>16.809455</v>
      </c>
    </row>
    <row r="15" spans="1:8">
      <c r="A15" t="s">
        <v>24</v>
      </c>
      <c r="B15" s="8">
        <v>8.7347079999999995</v>
      </c>
      <c r="C15" s="8">
        <v>13.326219999999999</v>
      </c>
    </row>
    <row r="16" spans="1:8">
      <c r="A16" t="s">
        <v>25</v>
      </c>
      <c r="B16" s="8">
        <v>8.7227399999999999</v>
      </c>
      <c r="C16" s="8">
        <v>11.298342999999999</v>
      </c>
    </row>
    <row r="17" spans="1:3">
      <c r="A17" t="s">
        <v>26</v>
      </c>
      <c r="B17" s="8">
        <v>10.628781</v>
      </c>
      <c r="C17" s="8">
        <v>12.098826000000001</v>
      </c>
    </row>
    <row r="18" spans="1:3">
      <c r="A18" t="s">
        <v>27</v>
      </c>
      <c r="B18" s="8">
        <v>13.480032</v>
      </c>
      <c r="C18" s="8">
        <v>16.308194</v>
      </c>
    </row>
    <row r="19" spans="1:3">
      <c r="A19" t="s">
        <v>28</v>
      </c>
      <c r="B19" s="8">
        <v>12.962128999999999</v>
      </c>
      <c r="C19" s="8">
        <v>9.7027540000000005</v>
      </c>
    </row>
    <row r="20" spans="1:3">
      <c r="A20" t="s">
        <v>29</v>
      </c>
      <c r="B20" s="8">
        <v>21.124770000000002</v>
      </c>
      <c r="C20" s="8">
        <v>12.858893999999999</v>
      </c>
    </row>
    <row r="21" spans="1:3">
      <c r="A21" t="s">
        <v>30</v>
      </c>
      <c r="B21" s="8">
        <v>9.5442060000000009</v>
      </c>
      <c r="C21" s="8">
        <v>14.532385</v>
      </c>
    </row>
    <row r="22" spans="1:3">
      <c r="A22" t="s">
        <v>31</v>
      </c>
      <c r="B22" s="8">
        <v>8.73184</v>
      </c>
      <c r="C22" s="8">
        <v>20.015155</v>
      </c>
    </row>
    <row r="23" spans="1:3">
      <c r="A23" t="s">
        <v>32</v>
      </c>
      <c r="B23" s="8">
        <v>6.0430450000000002</v>
      </c>
      <c r="C23" s="8">
        <v>11.777614</v>
      </c>
    </row>
    <row r="24" spans="1:3">
      <c r="A24" t="s">
        <v>33</v>
      </c>
      <c r="B24" s="8">
        <v>8.7624999999999993</v>
      </c>
      <c r="C24" s="8">
        <v>15.292427999999999</v>
      </c>
    </row>
    <row r="25" spans="1:3">
      <c r="A25" t="s">
        <v>34</v>
      </c>
      <c r="B25" s="8">
        <v>7.3820079999999999</v>
      </c>
      <c r="C25" s="8">
        <v>14.154327</v>
      </c>
    </row>
    <row r="26" spans="1:3">
      <c r="A26" t="s">
        <v>35</v>
      </c>
      <c r="B26" s="8">
        <v>12.563098</v>
      </c>
      <c r="C26" s="8">
        <v>21.797429999999999</v>
      </c>
    </row>
    <row r="27" spans="1:3">
      <c r="A27" t="s">
        <v>36</v>
      </c>
      <c r="B27" s="8">
        <v>5.6690829999999997</v>
      </c>
      <c r="C27" s="8">
        <v>16.168620000000001</v>
      </c>
    </row>
    <row r="28" spans="1:3">
      <c r="A28" t="s">
        <v>37</v>
      </c>
      <c r="B28" s="8">
        <v>14.254626</v>
      </c>
      <c r="C28" s="8">
        <v>14.666592</v>
      </c>
    </row>
    <row r="29" spans="1:3">
      <c r="A29" t="s">
        <v>38</v>
      </c>
      <c r="B29" s="8">
        <v>5.9924569999999999</v>
      </c>
      <c r="C29" s="8">
        <v>16.013190000000002</v>
      </c>
    </row>
    <row r="30" spans="1:3">
      <c r="A30" t="s">
        <v>39</v>
      </c>
      <c r="B30" s="8">
        <v>6.0680480000000001</v>
      </c>
      <c r="C30" s="8">
        <v>13.681817000000001</v>
      </c>
    </row>
    <row r="31" spans="1:3">
      <c r="A31" t="s">
        <v>40</v>
      </c>
      <c r="B31" s="8">
        <v>4.1924729999999997</v>
      </c>
      <c r="C31" s="8">
        <v>7.1494260000000001</v>
      </c>
    </row>
    <row r="32" spans="1:3">
      <c r="A32" t="s">
        <v>41</v>
      </c>
      <c r="B32" s="8">
        <v>9.8518790000000003</v>
      </c>
      <c r="C32" s="8">
        <v>10.346634</v>
      </c>
    </row>
    <row r="33" spans="1:3">
      <c r="A33" t="s">
        <v>42</v>
      </c>
      <c r="B33" s="8">
        <v>11.584818</v>
      </c>
      <c r="C33" s="8">
        <v>12.000972000000001</v>
      </c>
    </row>
    <row r="34" spans="1:3">
      <c r="A34" t="s">
        <v>43</v>
      </c>
      <c r="B34" s="8">
        <v>11.048889000000001</v>
      </c>
      <c r="C34" s="8">
        <v>20.426493000000001</v>
      </c>
    </row>
    <row r="35" spans="1:3">
      <c r="A35" t="s">
        <v>44</v>
      </c>
      <c r="B35" s="8">
        <v>0</v>
      </c>
      <c r="C35" s="8">
        <v>22.980563</v>
      </c>
    </row>
    <row r="36" spans="1:3">
      <c r="A36" t="s">
        <v>45</v>
      </c>
      <c r="B36" s="8">
        <v>0</v>
      </c>
      <c r="C36" s="8">
        <v>38.293488000000004</v>
      </c>
    </row>
    <row r="37" spans="1:3">
      <c r="A37" t="s">
        <v>46</v>
      </c>
      <c r="B37" s="8">
        <v>0</v>
      </c>
      <c r="C37" s="8">
        <v>26.148336</v>
      </c>
    </row>
    <row r="38" spans="1:3">
      <c r="A38" t="s">
        <v>47</v>
      </c>
      <c r="B38" s="8">
        <v>0</v>
      </c>
      <c r="C38" s="8">
        <v>27.705681999999999</v>
      </c>
    </row>
    <row r="39" spans="1:3">
      <c r="A39" t="s">
        <v>48</v>
      </c>
      <c r="B39" s="8">
        <v>0</v>
      </c>
      <c r="C39" s="8">
        <v>8.5546199999999999</v>
      </c>
    </row>
    <row r="40" spans="1:3">
      <c r="A40" t="s">
        <v>49</v>
      </c>
      <c r="B40" s="8">
        <v>0</v>
      </c>
      <c r="C40" s="8">
        <v>8.481897</v>
      </c>
    </row>
    <row r="41" spans="1:3">
      <c r="A41" t="s">
        <v>50</v>
      </c>
      <c r="B41" s="8">
        <v>0</v>
      </c>
      <c r="C41" s="8">
        <v>9.8196250000000003</v>
      </c>
    </row>
    <row r="42" spans="1:3">
      <c r="A42" t="s">
        <v>51</v>
      </c>
      <c r="B42" s="8">
        <v>0</v>
      </c>
      <c r="C42" s="8">
        <v>5.6079559999999997</v>
      </c>
    </row>
    <row r="43" spans="1:3">
      <c r="A43" t="s">
        <v>52</v>
      </c>
      <c r="B43" s="8">
        <v>0</v>
      </c>
      <c r="C43" s="8">
        <v>3.6886779999999999</v>
      </c>
    </row>
    <row r="44" spans="1:3">
      <c r="A44" t="s">
        <v>53</v>
      </c>
      <c r="B44" s="8">
        <v>0</v>
      </c>
      <c r="C44" s="8">
        <v>4.5989430000000002</v>
      </c>
    </row>
    <row r="45" spans="1:3">
      <c r="A45" t="s">
        <v>54</v>
      </c>
      <c r="B45" s="8">
        <v>0</v>
      </c>
      <c r="C45" s="8">
        <v>5.954466</v>
      </c>
    </row>
    <row r="46" spans="1:3">
      <c r="A46" t="s">
        <v>55</v>
      </c>
      <c r="B46" s="8">
        <v>0</v>
      </c>
      <c r="C46" s="8">
        <v>9.2724519999999995</v>
      </c>
    </row>
    <row r="47" spans="1:3">
      <c r="A47" t="s">
        <v>56</v>
      </c>
      <c r="B47" s="8">
        <v>0</v>
      </c>
      <c r="C47" s="8">
        <v>3.4374829999999998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9"/>
  <sheetViews>
    <sheetView zoomScale="85" zoomScaleNormal="85" workbookViewId="0"/>
  </sheetViews>
  <sheetFormatPr defaultRowHeight="15"/>
  <cols>
    <col min="1" max="1" width="8.85546875" bestFit="1" customWidth="1"/>
    <col min="2" max="2" width="18.5703125" customWidth="1"/>
    <col min="4" max="4" width="10.7109375" bestFit="1" customWidth="1"/>
    <col min="5" max="5" width="29.28515625" bestFit="1" customWidth="1"/>
    <col min="6" max="6" width="112.85546875" bestFit="1" customWidth="1"/>
    <col min="7" max="7" width="7.85546875" bestFit="1" customWidth="1"/>
  </cols>
  <sheetData>
    <row r="1" spans="1:7">
      <c r="A1" s="1" t="s">
        <v>92</v>
      </c>
      <c r="B1" s="2" t="s">
        <v>229</v>
      </c>
    </row>
    <row r="2" spans="1:7" ht="33.75" customHeight="1">
      <c r="A2" s="3" t="s">
        <v>0</v>
      </c>
      <c r="B2" s="3" t="s">
        <v>93</v>
      </c>
      <c r="D2" s="4" t="s">
        <v>1</v>
      </c>
      <c r="E2" s="4" t="s">
        <v>2</v>
      </c>
      <c r="F2" s="4" t="s">
        <v>3</v>
      </c>
      <c r="G2" s="4" t="s">
        <v>4</v>
      </c>
    </row>
    <row r="3" spans="1:7">
      <c r="A3" t="s">
        <v>94</v>
      </c>
      <c r="B3" s="10">
        <v>-1.7718019142697601</v>
      </c>
      <c r="D3" t="s">
        <v>93</v>
      </c>
      <c r="E3" t="s">
        <v>230</v>
      </c>
      <c r="F3" t="s">
        <v>349</v>
      </c>
      <c r="G3" t="s">
        <v>58</v>
      </c>
    </row>
    <row r="4" spans="1:7">
      <c r="A4" t="s">
        <v>95</v>
      </c>
      <c r="B4" s="10">
        <v>-1.6878553635070725</v>
      </c>
    </row>
    <row r="5" spans="1:7">
      <c r="A5" t="s">
        <v>96</v>
      </c>
      <c r="B5" s="10">
        <v>-1.1012261818158198</v>
      </c>
    </row>
    <row r="6" spans="1:7">
      <c r="A6" t="s">
        <v>97</v>
      </c>
      <c r="B6" s="10">
        <v>-0.96975100682629178</v>
      </c>
    </row>
    <row r="7" spans="1:7">
      <c r="A7" t="s">
        <v>98</v>
      </c>
      <c r="B7" s="10">
        <v>-0.8835168993077801</v>
      </c>
    </row>
    <row r="8" spans="1:7">
      <c r="A8" t="s">
        <v>99</v>
      </c>
      <c r="B8" s="10">
        <v>-0.71541412486580824</v>
      </c>
    </row>
    <row r="9" spans="1:7">
      <c r="A9" t="s">
        <v>100</v>
      </c>
      <c r="B9" s="10">
        <v>-0.16378146576827043</v>
      </c>
    </row>
    <row r="10" spans="1:7">
      <c r="A10" t="s">
        <v>101</v>
      </c>
      <c r="B10" s="10">
        <v>-3.1999317879752853E-2</v>
      </c>
    </row>
    <row r="11" spans="1:7">
      <c r="A11" t="s">
        <v>102</v>
      </c>
      <c r="B11" s="10">
        <v>-6.3188186946746785E-2</v>
      </c>
    </row>
    <row r="12" spans="1:7">
      <c r="A12" t="s">
        <v>103</v>
      </c>
      <c r="B12" s="10">
        <v>-0.16509717174322949</v>
      </c>
    </row>
    <row r="13" spans="1:7">
      <c r="A13" t="s">
        <v>104</v>
      </c>
      <c r="B13" s="10">
        <v>-9.8920565748593592E-2</v>
      </c>
    </row>
    <row r="14" spans="1:7">
      <c r="A14" t="s">
        <v>105</v>
      </c>
      <c r="B14" s="10">
        <v>9.8933881952638289E-2</v>
      </c>
    </row>
    <row r="15" spans="1:7">
      <c r="A15" t="s">
        <v>106</v>
      </c>
      <c r="B15" s="10">
        <v>0.18257372576645786</v>
      </c>
    </row>
    <row r="16" spans="1:7">
      <c r="A16" t="s">
        <v>107</v>
      </c>
      <c r="B16" s="10">
        <v>0.40504336726472817</v>
      </c>
    </row>
    <row r="17" spans="1:2">
      <c r="A17" t="s">
        <v>108</v>
      </c>
      <c r="B17" s="10">
        <v>0.50166583964572331</v>
      </c>
    </row>
    <row r="18" spans="1:2">
      <c r="A18" t="s">
        <v>109</v>
      </c>
      <c r="B18" s="10">
        <v>0.2090280384546615</v>
      </c>
    </row>
    <row r="19" spans="1:2">
      <c r="A19" t="s">
        <v>110</v>
      </c>
      <c r="B19" s="10">
        <v>0.11602686774699865</v>
      </c>
    </row>
    <row r="20" spans="1:2">
      <c r="A20" t="s">
        <v>111</v>
      </c>
      <c r="B20" s="10">
        <v>5.9154263116706372E-2</v>
      </c>
    </row>
    <row r="21" spans="1:2">
      <c r="A21" t="s">
        <v>112</v>
      </c>
      <c r="B21" s="10">
        <v>0.46908599052794447</v>
      </c>
    </row>
    <row r="22" spans="1:2">
      <c r="A22" t="s">
        <v>113</v>
      </c>
      <c r="B22" s="10">
        <v>0.67231001758309017</v>
      </c>
    </row>
    <row r="23" spans="1:2">
      <c r="A23" t="s">
        <v>114</v>
      </c>
      <c r="B23" s="10">
        <v>0.55982111272008128</v>
      </c>
    </row>
    <row r="24" spans="1:2">
      <c r="A24" t="s">
        <v>115</v>
      </c>
      <c r="B24" s="10">
        <v>0.50770258236865529</v>
      </c>
    </row>
    <row r="25" spans="1:2">
      <c r="A25" t="s">
        <v>116</v>
      </c>
      <c r="B25" s="10">
        <v>0.27179103957260164</v>
      </c>
    </row>
    <row r="26" spans="1:2">
      <c r="A26" t="s">
        <v>117</v>
      </c>
      <c r="B26" s="10">
        <v>0.20654175026968985</v>
      </c>
    </row>
    <row r="27" spans="1:2">
      <c r="A27" t="s">
        <v>118</v>
      </c>
      <c r="B27" s="10">
        <v>0.15632062973795885</v>
      </c>
    </row>
    <row r="28" spans="1:2">
      <c r="A28" t="s">
        <v>119</v>
      </c>
      <c r="B28" s="10">
        <v>0.31249166659259198</v>
      </c>
    </row>
    <row r="29" spans="1:2">
      <c r="A29" t="s">
        <v>120</v>
      </c>
      <c r="B29" s="10">
        <v>0.3987410111534872</v>
      </c>
    </row>
    <row r="30" spans="1:2">
      <c r="A30" t="s">
        <v>121</v>
      </c>
      <c r="B30" s="10">
        <v>0.31992897220092698</v>
      </c>
    </row>
    <row r="31" spans="1:2">
      <c r="A31" t="s">
        <v>122</v>
      </c>
      <c r="B31" s="10">
        <v>0.23553449708622323</v>
      </c>
    </row>
    <row r="32" spans="1:2">
      <c r="A32" t="s">
        <v>123</v>
      </c>
      <c r="B32" s="10">
        <v>0.43798808487641544</v>
      </c>
    </row>
    <row r="33" spans="1:2">
      <c r="A33" t="s">
        <v>124</v>
      </c>
      <c r="B33" s="10">
        <v>0.75220163682274932</v>
      </c>
    </row>
    <row r="34" spans="1:2">
      <c r="A34" t="s">
        <v>125</v>
      </c>
      <c r="B34" s="10">
        <v>0.97779273704172132</v>
      </c>
    </row>
    <row r="35" spans="1:2">
      <c r="A35" t="s">
        <v>126</v>
      </c>
      <c r="B35" s="10">
        <v>1.0089141192189601</v>
      </c>
    </row>
    <row r="36" spans="1:2">
      <c r="A36" t="s">
        <v>127</v>
      </c>
      <c r="B36" s="10">
        <v>0.46195333879134604</v>
      </c>
    </row>
    <row r="37" spans="1:2">
      <c r="A37" t="s">
        <v>116</v>
      </c>
      <c r="B37" s="10">
        <v>5.5099333303183007E-2</v>
      </c>
    </row>
    <row r="38" spans="1:2">
      <c r="A38" t="s">
        <v>117</v>
      </c>
      <c r="B38" s="10">
        <v>-0.10888299395481209</v>
      </c>
    </row>
    <row r="39" spans="1:2">
      <c r="A39" t="s">
        <v>128</v>
      </c>
      <c r="B39" s="10">
        <v>6.7886231475167286E-2</v>
      </c>
    </row>
    <row r="40" spans="1:2">
      <c r="A40" t="s">
        <v>129</v>
      </c>
      <c r="B40" s="10">
        <v>0.26312210208440789</v>
      </c>
    </row>
    <row r="41" spans="1:2">
      <c r="A41" t="s">
        <v>130</v>
      </c>
      <c r="B41" s="10">
        <v>0.18063000724580447</v>
      </c>
    </row>
    <row r="42" spans="1:2">
      <c r="A42" t="s">
        <v>131</v>
      </c>
      <c r="B42" s="10">
        <v>0.12705270434736371</v>
      </c>
    </row>
    <row r="43" spans="1:2">
      <c r="A43" t="s">
        <v>132</v>
      </c>
      <c r="B43" s="10">
        <v>7.9530599445363795E-2</v>
      </c>
    </row>
    <row r="44" spans="1:2">
      <c r="A44" t="s">
        <v>133</v>
      </c>
      <c r="B44" s="10">
        <v>9.6898355419578835E-2</v>
      </c>
    </row>
    <row r="45" spans="1:2">
      <c r="A45" t="s">
        <v>134</v>
      </c>
      <c r="B45" s="10">
        <v>-7.3323175410301866E-2</v>
      </c>
    </row>
    <row r="46" spans="1:2">
      <c r="A46" t="s">
        <v>135</v>
      </c>
      <c r="B46" s="10">
        <v>-0.48614653445637418</v>
      </c>
    </row>
    <row r="47" spans="1:2">
      <c r="A47" t="s">
        <v>136</v>
      </c>
      <c r="B47" s="10">
        <v>-0.63795359328705648</v>
      </c>
    </row>
    <row r="48" spans="1:2">
      <c r="A48" t="s">
        <v>137</v>
      </c>
      <c r="B48" s="10">
        <v>-0.53382476167100379</v>
      </c>
    </row>
    <row r="49" spans="1:2">
      <c r="A49" t="s">
        <v>138</v>
      </c>
      <c r="B49" s="10">
        <v>-0.36433617858253325</v>
      </c>
    </row>
    <row r="50" spans="1:2">
      <c r="A50" t="s">
        <v>139</v>
      </c>
      <c r="B50" s="10">
        <v>-0.35270794699688107</v>
      </c>
    </row>
    <row r="51" spans="1:2">
      <c r="A51" t="s">
        <v>140</v>
      </c>
      <c r="B51" s="10">
        <v>-0.27011961884704816</v>
      </c>
    </row>
    <row r="52" spans="1:2">
      <c r="A52" t="s">
        <v>141</v>
      </c>
      <c r="B52" s="10">
        <v>-0.1028525273347588</v>
      </c>
    </row>
    <row r="53" spans="1:2">
      <c r="A53" t="s">
        <v>142</v>
      </c>
      <c r="B53" s="10">
        <v>5.0940413731703618E-2</v>
      </c>
    </row>
    <row r="54" spans="1:2">
      <c r="A54" t="s">
        <v>143</v>
      </c>
      <c r="B54" s="10">
        <v>-0.26155834967389474</v>
      </c>
    </row>
    <row r="55" spans="1:2">
      <c r="A55" t="s">
        <v>144</v>
      </c>
      <c r="B55" s="10">
        <v>-0.82254458451210199</v>
      </c>
    </row>
    <row r="56" spans="1:2">
      <c r="A56" t="s">
        <v>145</v>
      </c>
      <c r="B56" s="10">
        <v>-1.2054483499189774</v>
      </c>
    </row>
    <row r="57" spans="1:2">
      <c r="A57" t="s">
        <v>146</v>
      </c>
      <c r="B57" s="10">
        <v>-0.99789380401742767</v>
      </c>
    </row>
    <row r="58" spans="1:2">
      <c r="A58" t="s">
        <v>147</v>
      </c>
      <c r="B58" s="10">
        <v>-0.51463879206750096</v>
      </c>
    </row>
    <row r="59" spans="1:2">
      <c r="A59" t="s">
        <v>148</v>
      </c>
      <c r="B59" s="10">
        <v>-0.16121759166670868</v>
      </c>
    </row>
    <row r="60" spans="1:2">
      <c r="A60" t="s">
        <v>149</v>
      </c>
      <c r="B60" s="10">
        <v>-2.8249640243332833E-2</v>
      </c>
    </row>
    <row r="61" spans="1:2">
      <c r="A61" t="s">
        <v>150</v>
      </c>
      <c r="B61" s="10">
        <v>8.3566363426543343E-3</v>
      </c>
    </row>
    <row r="62" spans="1:2">
      <c r="A62" t="s">
        <v>151</v>
      </c>
      <c r="B62" s="10">
        <v>-9.6813962729375341E-2</v>
      </c>
    </row>
    <row r="63" spans="1:2">
      <c r="A63" t="s">
        <v>152</v>
      </c>
      <c r="B63" s="10">
        <v>-8.6957219587601355E-3</v>
      </c>
    </row>
    <row r="64" spans="1:2">
      <c r="A64" t="s">
        <v>153</v>
      </c>
      <c r="B64" s="10">
        <v>6.6723429917763338E-2</v>
      </c>
    </row>
    <row r="65" spans="1:2">
      <c r="A65" t="s">
        <v>154</v>
      </c>
      <c r="B65" s="10">
        <v>0.13008616920778149</v>
      </c>
    </row>
    <row r="66" spans="1:2">
      <c r="A66" t="s">
        <v>155</v>
      </c>
      <c r="B66" s="10">
        <v>-1.7650610804031779E-2</v>
      </c>
    </row>
    <row r="67" spans="1:2">
      <c r="A67" t="s">
        <v>156</v>
      </c>
      <c r="B67" s="10">
        <v>-2.1906631661673864E-2</v>
      </c>
    </row>
    <row r="68" spans="1:2">
      <c r="A68" t="s">
        <v>157</v>
      </c>
      <c r="B68" s="10">
        <v>0.12433333542799843</v>
      </c>
    </row>
    <row r="69" spans="1:2">
      <c r="A69" t="s">
        <v>158</v>
      </c>
      <c r="B69" s="10">
        <v>0.35110589925373881</v>
      </c>
    </row>
    <row r="70" spans="1:2">
      <c r="A70" t="s">
        <v>159</v>
      </c>
      <c r="B70" s="10">
        <v>0.42714335170944556</v>
      </c>
    </row>
    <row r="71" spans="1:2">
      <c r="A71" t="s">
        <v>160</v>
      </c>
      <c r="B71" s="10">
        <v>0.41237052609232788</v>
      </c>
    </row>
    <row r="72" spans="1:2">
      <c r="A72" t="s">
        <v>161</v>
      </c>
      <c r="B72" s="10">
        <v>0.27016570130271828</v>
      </c>
    </row>
    <row r="73" spans="1:2">
      <c r="A73" t="s">
        <v>162</v>
      </c>
      <c r="B73" s="10">
        <v>5.2127583887472191E-2</v>
      </c>
    </row>
    <row r="74" spans="1:2">
      <c r="A74" t="s">
        <v>163</v>
      </c>
      <c r="B74" s="10">
        <v>-0.16666091373061467</v>
      </c>
    </row>
    <row r="75" spans="1:2">
      <c r="A75" t="s">
        <v>164</v>
      </c>
      <c r="B75" s="10">
        <v>1.0859074663361315E-2</v>
      </c>
    </row>
    <row r="76" spans="1:2">
      <c r="A76" t="s">
        <v>165</v>
      </c>
      <c r="B76" s="10">
        <v>0.3606934491648553</v>
      </c>
    </row>
    <row r="77" spans="1:2">
      <c r="A77" t="s">
        <v>166</v>
      </c>
      <c r="B77" s="10">
        <v>0.59594612489711007</v>
      </c>
    </row>
    <row r="78" spans="1:2">
      <c r="A78" t="s">
        <v>167</v>
      </c>
      <c r="B78" s="10">
        <v>0.37079084919594524</v>
      </c>
    </row>
    <row r="79" spans="1:2">
      <c r="A79" t="s">
        <v>168</v>
      </c>
      <c r="B79" s="10">
        <v>0.12824730772928444</v>
      </c>
    </row>
    <row r="80" spans="1:2">
      <c r="A80" t="s">
        <v>169</v>
      </c>
      <c r="B80" s="10">
        <v>3.4323009101108429E-2</v>
      </c>
    </row>
    <row r="81" spans="1:2">
      <c r="A81" t="s">
        <v>170</v>
      </c>
      <c r="B81" s="10">
        <v>9.2769989953369394E-2</v>
      </c>
    </row>
    <row r="82" spans="1:2">
      <c r="A82" t="s">
        <v>171</v>
      </c>
      <c r="B82" s="10">
        <v>0.19620682106905279</v>
      </c>
    </row>
    <row r="83" spans="1:2">
      <c r="A83" t="s">
        <v>172</v>
      </c>
      <c r="B83" s="10">
        <v>0.2973610131016608</v>
      </c>
    </row>
    <row r="84" spans="1:2">
      <c r="A84" t="s">
        <v>173</v>
      </c>
      <c r="B84" s="10">
        <v>0.47048028335583125</v>
      </c>
    </row>
    <row r="85" spans="1:2">
      <c r="A85" t="s">
        <v>174</v>
      </c>
      <c r="B85" s="10">
        <v>0.52561256839167592</v>
      </c>
    </row>
    <row r="86" spans="1:2">
      <c r="A86" t="s">
        <v>175</v>
      </c>
      <c r="B86" s="10">
        <v>0.50074761568612636</v>
      </c>
    </row>
    <row r="87" spans="1:2">
      <c r="A87" t="s">
        <v>176</v>
      </c>
      <c r="B87" s="10">
        <v>0.55152176078334214</v>
      </c>
    </row>
    <row r="88" spans="1:2">
      <c r="A88" t="s">
        <v>177</v>
      </c>
      <c r="B88" s="10">
        <v>0.64177274639731996</v>
      </c>
    </row>
    <row r="89" spans="1:2">
      <c r="A89" t="s">
        <v>178</v>
      </c>
      <c r="B89" s="10">
        <v>0.78990526147629592</v>
      </c>
    </row>
    <row r="90" spans="1:2">
      <c r="A90" t="s">
        <v>179</v>
      </c>
      <c r="B90" s="10">
        <v>0.65131362990070218</v>
      </c>
    </row>
    <row r="91" spans="1:2">
      <c r="A91" t="s">
        <v>180</v>
      </c>
      <c r="B91" s="10">
        <v>0.68832659597459045</v>
      </c>
    </row>
    <row r="92" spans="1:2">
      <c r="A92" t="s">
        <v>181</v>
      </c>
      <c r="B92" s="10">
        <v>0.47967616375113981</v>
      </c>
    </row>
    <row r="93" spans="1:2">
      <c r="A93" t="s">
        <v>182</v>
      </c>
      <c r="B93" s="10">
        <v>0.3767320624717817</v>
      </c>
    </row>
    <row r="94" spans="1:2">
      <c r="A94" t="s">
        <v>183</v>
      </c>
      <c r="B94" s="10">
        <v>-4.4727354534182286E-2</v>
      </c>
    </row>
    <row r="95" spans="1:2">
      <c r="A95" t="s">
        <v>184</v>
      </c>
      <c r="B95" s="10">
        <v>4.3779250443909901E-2</v>
      </c>
    </row>
    <row r="96" spans="1:2">
      <c r="A96" t="s">
        <v>185</v>
      </c>
      <c r="B96" s="10">
        <v>9.0400942116759087E-2</v>
      </c>
    </row>
    <row r="97" spans="1:2">
      <c r="A97" t="s">
        <v>186</v>
      </c>
      <c r="B97" s="10">
        <v>9.6019364066453977E-2</v>
      </c>
    </row>
    <row r="98" spans="1:2">
      <c r="A98" t="s">
        <v>187</v>
      </c>
      <c r="B98" s="10">
        <v>-0.33927770944653818</v>
      </c>
    </row>
    <row r="99" spans="1:2">
      <c r="A99" t="s">
        <v>188</v>
      </c>
      <c r="B99" s="10">
        <v>-0.1802459838980372</v>
      </c>
    </row>
    <row r="100" spans="1:2">
      <c r="A100" t="s">
        <v>189</v>
      </c>
      <c r="B100" s="10">
        <v>2.6214396480513363E-2</v>
      </c>
    </row>
    <row r="101" spans="1:2">
      <c r="A101" t="s">
        <v>190</v>
      </c>
      <c r="B101" s="10">
        <v>0.563490559106539</v>
      </c>
    </row>
    <row r="102" spans="1:2">
      <c r="A102" t="s">
        <v>191</v>
      </c>
      <c r="B102" s="10">
        <v>0.64898919956832701</v>
      </c>
    </row>
    <row r="103" spans="1:2">
      <c r="A103" t="s">
        <v>192</v>
      </c>
      <c r="B103" s="10">
        <v>0.96827289638827996</v>
      </c>
    </row>
    <row r="104" spans="1:2">
      <c r="A104" t="s">
        <v>193</v>
      </c>
      <c r="B104" s="10">
        <v>0.96425560049748416</v>
      </c>
    </row>
    <row r="105" spans="1:2">
      <c r="A105" t="s">
        <v>194</v>
      </c>
      <c r="B105" s="10">
        <v>0.87428719962801726</v>
      </c>
    </row>
    <row r="106" spans="1:2">
      <c r="A106" t="s">
        <v>195</v>
      </c>
      <c r="B106" s="10">
        <v>0.64751746795414111</v>
      </c>
    </row>
    <row r="107" spans="1:2">
      <c r="A107" t="s">
        <v>196</v>
      </c>
      <c r="B107" s="10">
        <v>0.37260867542490322</v>
      </c>
    </row>
    <row r="108" spans="1:2">
      <c r="A108" t="s">
        <v>197</v>
      </c>
      <c r="B108" s="10">
        <v>-0.58997816377037404</v>
      </c>
    </row>
    <row r="109" spans="1:2">
      <c r="A109" t="s">
        <v>198</v>
      </c>
      <c r="B109" s="10">
        <v>-0.95193546741793167</v>
      </c>
    </row>
    <row r="110" spans="1:2">
      <c r="A110" t="s">
        <v>199</v>
      </c>
      <c r="B110" s="10">
        <v>-1.3387756539487512</v>
      </c>
    </row>
    <row r="111" spans="1:2">
      <c r="A111" t="s">
        <v>200</v>
      </c>
      <c r="B111" s="10">
        <v>-0.15583758682015239</v>
      </c>
    </row>
    <row r="112" spans="1:2">
      <c r="A112" t="s">
        <v>201</v>
      </c>
      <c r="B112" s="10">
        <v>0.37029449438395229</v>
      </c>
    </row>
    <row r="113" spans="1:2">
      <c r="A113" t="s">
        <v>202</v>
      </c>
      <c r="B113" s="10">
        <v>1.0833487982679766</v>
      </c>
    </row>
    <row r="114" spans="1:2">
      <c r="A114" t="s">
        <v>203</v>
      </c>
      <c r="B114" s="10">
        <v>1.1758877276755575</v>
      </c>
    </row>
    <row r="115" spans="1:2">
      <c r="A115" t="s">
        <v>204</v>
      </c>
      <c r="B115" s="10">
        <v>1.3404208956569297</v>
      </c>
    </row>
    <row r="116" spans="1:2">
      <c r="A116" t="s">
        <v>205</v>
      </c>
      <c r="B116" s="10">
        <v>1.4718440706004592</v>
      </c>
    </row>
    <row r="117" spans="1:2">
      <c r="A117" t="s">
        <v>206</v>
      </c>
      <c r="B117" s="10">
        <v>1.5817826733951652</v>
      </c>
    </row>
    <row r="118" spans="1:2">
      <c r="A118" t="s">
        <v>207</v>
      </c>
      <c r="B118" s="10">
        <v>1.7483089935574818</v>
      </c>
    </row>
    <row r="119" spans="1:2">
      <c r="A119" t="s">
        <v>208</v>
      </c>
      <c r="B119" s="10">
        <v>2.0434874602372384</v>
      </c>
    </row>
    <row r="120" spans="1:2">
      <c r="A120" t="s">
        <v>209</v>
      </c>
      <c r="B120" s="10">
        <v>1.8238943586197292</v>
      </c>
    </row>
    <row r="121" spans="1:2">
      <c r="A121" t="s">
        <v>210</v>
      </c>
      <c r="B121" s="10">
        <v>1.4795998558841461</v>
      </c>
    </row>
    <row r="122" spans="1:2">
      <c r="A122" t="s">
        <v>211</v>
      </c>
      <c r="B122" s="10">
        <v>1.067181989622511</v>
      </c>
    </row>
    <row r="123" spans="1:2">
      <c r="A123" t="s">
        <v>212</v>
      </c>
      <c r="B123" s="10">
        <v>1.0357186981692641</v>
      </c>
    </row>
    <row r="124" spans="1:2">
      <c r="A124" t="s">
        <v>213</v>
      </c>
      <c r="B124" s="10">
        <v>1.0243016442623814</v>
      </c>
    </row>
    <row r="125" spans="1:2">
      <c r="A125" t="s">
        <v>214</v>
      </c>
      <c r="B125" s="10">
        <v>0.96309378940548795</v>
      </c>
    </row>
    <row r="126" spans="1:2">
      <c r="A126" t="s">
        <v>215</v>
      </c>
      <c r="B126" s="10">
        <v>0.69720566179417143</v>
      </c>
    </row>
    <row r="127" spans="1:2">
      <c r="A127" t="s">
        <v>216</v>
      </c>
      <c r="B127" s="10">
        <v>0.52292311363638555</v>
      </c>
    </row>
    <row r="128" spans="1:2">
      <c r="A128" t="s">
        <v>217</v>
      </c>
      <c r="B128" s="10">
        <v>0.37383608547592861</v>
      </c>
    </row>
    <row r="129" spans="1:2">
      <c r="A129" t="s">
        <v>218</v>
      </c>
      <c r="B129" s="10">
        <v>0.56588552922862434</v>
      </c>
    </row>
    <row r="130" spans="1:2">
      <c r="A130" t="s">
        <v>219</v>
      </c>
      <c r="B130" s="10">
        <v>0.72117610829807588</v>
      </c>
    </row>
    <row r="131" spans="1:2">
      <c r="A131" t="s">
        <v>220</v>
      </c>
      <c r="B131" s="10">
        <v>0.73395455637173035</v>
      </c>
    </row>
    <row r="132" spans="1:2">
      <c r="A132" t="s">
        <v>221</v>
      </c>
      <c r="B132" s="10">
        <v>0.60450212484769439</v>
      </c>
    </row>
    <row r="133" spans="1:2">
      <c r="A133" t="s">
        <v>222</v>
      </c>
      <c r="B133" s="10">
        <v>-0.22717305212444933</v>
      </c>
    </row>
    <row r="134" spans="1:2">
      <c r="A134" t="s">
        <v>223</v>
      </c>
      <c r="B134" s="10">
        <v>-1.286703280913335</v>
      </c>
    </row>
    <row r="135" spans="1:2">
      <c r="A135" t="s">
        <v>224</v>
      </c>
      <c r="B135" s="10">
        <v>-2.3469434066717634</v>
      </c>
    </row>
    <row r="136" spans="1:2">
      <c r="A136" t="s">
        <v>225</v>
      </c>
      <c r="B136" s="10">
        <v>-2.1701354004202988</v>
      </c>
    </row>
    <row r="137" spans="1:2">
      <c r="A137" t="s">
        <v>226</v>
      </c>
      <c r="B137" s="10">
        <v>-1.4195904745681371</v>
      </c>
    </row>
    <row r="138" spans="1:2">
      <c r="A138" t="s">
        <v>227</v>
      </c>
      <c r="B138" s="10">
        <v>-0.78450711886712754</v>
      </c>
    </row>
    <row r="139" spans="1:2">
      <c r="A139" t="s">
        <v>228</v>
      </c>
      <c r="B139" s="10">
        <v>-0.46801726234514024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797"/>
  <sheetViews>
    <sheetView zoomScale="85" zoomScaleNormal="85" workbookViewId="0"/>
  </sheetViews>
  <sheetFormatPr defaultRowHeight="15"/>
  <cols>
    <col min="1" max="1" width="10.85546875" bestFit="1" customWidth="1"/>
    <col min="2" max="6" width="12.140625" customWidth="1"/>
    <col min="8" max="8" width="10.140625" bestFit="1" customWidth="1"/>
    <col min="9" max="9" width="7" bestFit="1" customWidth="1"/>
    <col min="10" max="10" width="110.5703125" bestFit="1" customWidth="1"/>
    <col min="11" max="11" width="7.85546875" bestFit="1" customWidth="1"/>
  </cols>
  <sheetData>
    <row r="1" spans="1:11">
      <c r="A1" s="1" t="s">
        <v>231</v>
      </c>
      <c r="B1" s="2" t="s">
        <v>237</v>
      </c>
      <c r="C1" s="2"/>
      <c r="D1" s="2"/>
      <c r="E1" s="2"/>
      <c r="F1" s="2"/>
    </row>
    <row r="2" spans="1:11" ht="33.75" customHeight="1">
      <c r="A2" s="3" t="s">
        <v>0</v>
      </c>
      <c r="B2" s="3" t="s">
        <v>232</v>
      </c>
      <c r="C2" s="3" t="s">
        <v>233</v>
      </c>
      <c r="D2" s="3" t="s">
        <v>234</v>
      </c>
      <c r="E2" s="3" t="s">
        <v>235</v>
      </c>
      <c r="F2" s="3" t="s">
        <v>236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>
      <c r="A3" s="5">
        <v>39114</v>
      </c>
      <c r="B3" s="8">
        <v>79.841145080000004</v>
      </c>
      <c r="C3" s="8">
        <v>84.805361349999998</v>
      </c>
      <c r="D3" s="8">
        <v>83.35746494</v>
      </c>
      <c r="E3" s="8">
        <v>83.771149629999996</v>
      </c>
      <c r="F3" s="8">
        <v>82.736937909999995</v>
      </c>
      <c r="H3" t="s">
        <v>232</v>
      </c>
      <c r="I3" s="13"/>
      <c r="J3" t="s">
        <v>360</v>
      </c>
      <c r="K3" t="s">
        <v>58</v>
      </c>
    </row>
    <row r="4" spans="1:11">
      <c r="A4" s="5">
        <v>39115</v>
      </c>
      <c r="B4" s="8">
        <v>79.661438880000006</v>
      </c>
      <c r="C4" s="8">
        <v>84.640278820000006</v>
      </c>
      <c r="D4" s="8">
        <v>83.188117169999998</v>
      </c>
      <c r="E4" s="8">
        <v>83.6030205</v>
      </c>
      <c r="F4" s="8">
        <v>82.565762179999993</v>
      </c>
      <c r="H4" t="s">
        <v>233</v>
      </c>
      <c r="I4" s="13"/>
      <c r="J4" t="s">
        <v>361</v>
      </c>
      <c r="K4" t="s">
        <v>58</v>
      </c>
    </row>
    <row r="5" spans="1:11">
      <c r="A5" s="5">
        <v>39118</v>
      </c>
      <c r="B5" s="8">
        <v>79.548530850000006</v>
      </c>
      <c r="C5" s="8">
        <v>84.546344309999995</v>
      </c>
      <c r="D5" s="8">
        <v>83.088648719999995</v>
      </c>
      <c r="E5" s="8">
        <v>83.505133169999993</v>
      </c>
      <c r="F5" s="8">
        <v>82.463922030000006</v>
      </c>
      <c r="H5" t="s">
        <v>234</v>
      </c>
      <c r="I5" s="13"/>
      <c r="J5" t="s">
        <v>362</v>
      </c>
      <c r="K5" t="s">
        <v>58</v>
      </c>
    </row>
    <row r="6" spans="1:11">
      <c r="A6" s="5">
        <v>39119</v>
      </c>
      <c r="B6" s="8">
        <v>79.320113309999996</v>
      </c>
      <c r="C6" s="8">
        <v>84.356310989999997</v>
      </c>
      <c r="D6" s="8">
        <v>82.887420000000006</v>
      </c>
      <c r="E6" s="8">
        <v>83.726786279999999</v>
      </c>
      <c r="F6" s="8">
        <v>82.257895289999993</v>
      </c>
      <c r="H6" t="s">
        <v>235</v>
      </c>
      <c r="I6" s="13"/>
      <c r="J6" t="s">
        <v>363</v>
      </c>
      <c r="K6" t="s">
        <v>58</v>
      </c>
    </row>
    <row r="7" spans="1:11">
      <c r="A7" s="5">
        <v>39120</v>
      </c>
      <c r="B7" s="8">
        <v>79.271377970000003</v>
      </c>
      <c r="C7" s="8">
        <v>84.331253160000003</v>
      </c>
      <c r="D7" s="8">
        <v>82.855456230000001</v>
      </c>
      <c r="E7" s="8">
        <v>83.698768759999993</v>
      </c>
      <c r="F7" s="8">
        <v>82.222971830000006</v>
      </c>
      <c r="H7" t="s">
        <v>236</v>
      </c>
      <c r="I7" s="13"/>
      <c r="J7" t="s">
        <v>364</v>
      </c>
      <c r="K7" t="s">
        <v>58</v>
      </c>
    </row>
    <row r="8" spans="1:11">
      <c r="A8" s="5">
        <v>39121</v>
      </c>
      <c r="B8" s="8">
        <v>79.46068176</v>
      </c>
      <c r="C8" s="8">
        <v>84.532640169999993</v>
      </c>
      <c r="D8" s="8">
        <v>83.053318959999999</v>
      </c>
      <c r="E8" s="8">
        <v>83.898645360000003</v>
      </c>
      <c r="F8" s="8">
        <v>82.419324160000002</v>
      </c>
    </row>
    <row r="9" spans="1:11">
      <c r="A9" s="5">
        <v>39122</v>
      </c>
      <c r="B9" s="8">
        <v>79.08446137</v>
      </c>
      <c r="C9" s="8">
        <v>84.314915159999998</v>
      </c>
      <c r="D9" s="8">
        <v>82.641169950000005</v>
      </c>
      <c r="E9" s="8">
        <v>83.478042549999998</v>
      </c>
      <c r="F9" s="8">
        <v>82.013515490000003</v>
      </c>
    </row>
    <row r="10" spans="1:11">
      <c r="A10" s="5">
        <v>39125</v>
      </c>
      <c r="B10" s="8">
        <v>79.10568936</v>
      </c>
      <c r="C10" s="8">
        <v>84.310011029999998</v>
      </c>
      <c r="D10" s="8">
        <v>82.644628100000006</v>
      </c>
      <c r="E10" s="8">
        <v>83.269146699999993</v>
      </c>
      <c r="F10" s="8">
        <v>82.020109500000004</v>
      </c>
    </row>
    <row r="11" spans="1:11">
      <c r="A11" s="5">
        <v>39126</v>
      </c>
      <c r="B11" s="8">
        <v>79.24622488</v>
      </c>
      <c r="C11" s="8">
        <v>84.654103750000004</v>
      </c>
      <c r="D11" s="8">
        <v>82.782145679999999</v>
      </c>
      <c r="E11" s="8">
        <v>83.406131700000003</v>
      </c>
      <c r="F11" s="8">
        <v>82.158159659999995</v>
      </c>
    </row>
    <row r="12" spans="1:11">
      <c r="A12" s="5">
        <v>39127</v>
      </c>
      <c r="B12" s="8">
        <v>79.815874489999999</v>
      </c>
      <c r="C12" s="8">
        <v>85.094702170000005</v>
      </c>
      <c r="D12" s="8">
        <v>83.405477309999995</v>
      </c>
      <c r="E12" s="8">
        <v>84.038936629999995</v>
      </c>
      <c r="F12" s="8">
        <v>82.772017989999995</v>
      </c>
    </row>
    <row r="13" spans="1:11">
      <c r="A13" s="5">
        <v>39128</v>
      </c>
      <c r="B13" s="8">
        <v>79.471324449999997</v>
      </c>
      <c r="C13" s="8">
        <v>84.571088590000002</v>
      </c>
      <c r="D13" s="8">
        <v>83.083657380000005</v>
      </c>
      <c r="E13" s="8">
        <v>83.933618069999994</v>
      </c>
      <c r="F13" s="8">
        <v>82.446186859999997</v>
      </c>
    </row>
    <row r="14" spans="1:11">
      <c r="A14" s="5">
        <v>39129</v>
      </c>
      <c r="B14" s="8">
        <v>79.561452160000002</v>
      </c>
      <c r="C14" s="8">
        <v>84.680687680000005</v>
      </c>
      <c r="D14" s="8">
        <v>83.187577320000003</v>
      </c>
      <c r="E14" s="8">
        <v>84.040783239999996</v>
      </c>
      <c r="F14" s="8">
        <v>82.547672879999993</v>
      </c>
    </row>
    <row r="15" spans="1:11">
      <c r="A15" s="5">
        <v>39133</v>
      </c>
      <c r="B15" s="8">
        <v>79.798044630000007</v>
      </c>
      <c r="C15" s="8">
        <v>84.932503260000004</v>
      </c>
      <c r="D15" s="8">
        <v>83.43495283</v>
      </c>
      <c r="E15" s="8">
        <v>84.290695929999998</v>
      </c>
      <c r="F15" s="8">
        <v>82.793145499999994</v>
      </c>
    </row>
    <row r="16" spans="1:11">
      <c r="A16" s="5">
        <v>39134</v>
      </c>
      <c r="B16" s="8">
        <v>79.527525479999994</v>
      </c>
      <c r="C16" s="8">
        <v>84.644578060000001</v>
      </c>
      <c r="D16" s="8">
        <v>83.152104390000005</v>
      </c>
      <c r="E16" s="8">
        <v>84.004946480000001</v>
      </c>
      <c r="F16" s="8">
        <v>82.512472819999999</v>
      </c>
    </row>
    <row r="17" spans="1:6">
      <c r="A17" s="5">
        <v>39135</v>
      </c>
      <c r="B17" s="8">
        <v>79.316398399999997</v>
      </c>
      <c r="C17" s="8">
        <v>84.3926479</v>
      </c>
      <c r="D17" s="8">
        <v>82.912075130000005</v>
      </c>
      <c r="E17" s="8">
        <v>83.969627110000005</v>
      </c>
      <c r="F17" s="8">
        <v>82.277543940000001</v>
      </c>
    </row>
    <row r="18" spans="1:6">
      <c r="A18" s="5">
        <v>39136</v>
      </c>
      <c r="B18" s="8">
        <v>79.652270729999998</v>
      </c>
      <c r="C18" s="8">
        <v>84.791126910000003</v>
      </c>
      <c r="D18" s="8">
        <v>83.292293860000001</v>
      </c>
      <c r="E18" s="8">
        <v>84.362888889999994</v>
      </c>
      <c r="F18" s="8">
        <v>82.649936830000001</v>
      </c>
    </row>
    <row r="19" spans="1:6">
      <c r="A19" s="5">
        <v>39139</v>
      </c>
      <c r="B19" s="8">
        <v>79.787234040000001</v>
      </c>
      <c r="C19" s="8">
        <v>84.976647639999996</v>
      </c>
      <c r="D19" s="8">
        <v>83.463068669999998</v>
      </c>
      <c r="E19" s="8">
        <v>84.544196510000006</v>
      </c>
      <c r="F19" s="8">
        <v>82.814391970000003</v>
      </c>
    </row>
    <row r="20" spans="1:6">
      <c r="A20" s="5">
        <v>39140</v>
      </c>
      <c r="B20" s="8">
        <v>80.91511672</v>
      </c>
      <c r="C20" s="8">
        <v>86.23556275</v>
      </c>
      <c r="D20" s="8">
        <v>84.683765989999998</v>
      </c>
      <c r="E20" s="8">
        <v>85.792192249999999</v>
      </c>
      <c r="F20" s="8">
        <v>84.018710240000004</v>
      </c>
    </row>
    <row r="21" spans="1:6">
      <c r="A21" s="5">
        <v>39141</v>
      </c>
      <c r="B21" s="8">
        <v>80.381978669999995</v>
      </c>
      <c r="C21" s="8">
        <v>85.200516899999997</v>
      </c>
      <c r="D21" s="8">
        <v>84.105394570000001</v>
      </c>
      <c r="E21" s="8">
        <v>84.981492430000003</v>
      </c>
      <c r="F21" s="8">
        <v>83.448321179999994</v>
      </c>
    </row>
    <row r="22" spans="1:6">
      <c r="A22" s="5">
        <v>39142</v>
      </c>
      <c r="B22" s="8">
        <v>80.66111343</v>
      </c>
      <c r="C22" s="8">
        <v>85.496384539999994</v>
      </c>
      <c r="D22" s="8">
        <v>84.397459280000007</v>
      </c>
      <c r="E22" s="8">
        <v>85.276599489999995</v>
      </c>
      <c r="F22" s="8">
        <v>83.738104129999996</v>
      </c>
    </row>
    <row r="23" spans="1:6">
      <c r="A23" s="5">
        <v>39143</v>
      </c>
      <c r="B23" s="8">
        <v>81.165221259999996</v>
      </c>
      <c r="C23" s="8">
        <v>86.057371579999995</v>
      </c>
      <c r="D23" s="8">
        <v>84.945519239999996</v>
      </c>
      <c r="E23" s="8">
        <v>85.835001109999993</v>
      </c>
      <c r="F23" s="8">
        <v>84.278407830000006</v>
      </c>
    </row>
    <row r="24" spans="1:6">
      <c r="A24" s="5">
        <v>39146</v>
      </c>
      <c r="B24" s="8">
        <v>81.20133482</v>
      </c>
      <c r="C24" s="8">
        <v>86.095661849999999</v>
      </c>
      <c r="D24" s="8">
        <v>84.983314789999994</v>
      </c>
      <c r="E24" s="8">
        <v>85.873192439999997</v>
      </c>
      <c r="F24" s="8">
        <v>84.315906560000002</v>
      </c>
    </row>
    <row r="25" spans="1:6">
      <c r="A25" s="5">
        <v>39147</v>
      </c>
      <c r="B25" s="8">
        <v>80.826818599999996</v>
      </c>
      <c r="C25" s="8">
        <v>85.685261249999996</v>
      </c>
      <c r="D25" s="8">
        <v>84.581069740000004</v>
      </c>
      <c r="E25" s="8">
        <v>85.243584650000003</v>
      </c>
      <c r="F25" s="8">
        <v>83.918554830000005</v>
      </c>
    </row>
    <row r="26" spans="1:6">
      <c r="A26" s="5">
        <v>39148</v>
      </c>
      <c r="B26" s="8">
        <v>81.121437009999994</v>
      </c>
      <c r="C26" s="8">
        <v>86.024381000000005</v>
      </c>
      <c r="D26" s="8">
        <v>84.910075550000002</v>
      </c>
      <c r="E26" s="8">
        <v>85.578658820000001</v>
      </c>
      <c r="F26" s="8">
        <v>84.241492280000003</v>
      </c>
    </row>
    <row r="27" spans="1:6">
      <c r="A27" s="5">
        <v>39149</v>
      </c>
      <c r="B27" s="8">
        <v>80.664819940000001</v>
      </c>
      <c r="C27" s="8">
        <v>85.540166200000002</v>
      </c>
      <c r="D27" s="8">
        <v>84.432132960000004</v>
      </c>
      <c r="E27" s="8">
        <v>85.096952909999999</v>
      </c>
      <c r="F27" s="8">
        <v>83.767313020000003</v>
      </c>
    </row>
    <row r="28" spans="1:6">
      <c r="A28" s="5">
        <v>39150</v>
      </c>
      <c r="B28" s="8">
        <v>80.442981399999994</v>
      </c>
      <c r="C28" s="8">
        <v>85.239039919999996</v>
      </c>
      <c r="D28" s="8">
        <v>84.149026620000001</v>
      </c>
      <c r="E28" s="8">
        <v>85.02103726</v>
      </c>
      <c r="F28" s="8">
        <v>83.495018639999998</v>
      </c>
    </row>
    <row r="29" spans="1:6">
      <c r="A29" s="5">
        <v>39153</v>
      </c>
      <c r="B29" s="8">
        <v>80.850689869999997</v>
      </c>
      <c r="C29" s="8">
        <v>85.684155020000006</v>
      </c>
      <c r="D29" s="8">
        <v>84.585640209999994</v>
      </c>
      <c r="E29" s="8">
        <v>85.464452059999999</v>
      </c>
      <c r="F29" s="8">
        <v>83.926531330000003</v>
      </c>
    </row>
    <row r="30" spans="1:6">
      <c r="A30" s="5">
        <v>39154</v>
      </c>
      <c r="B30" s="8">
        <v>81.27908789</v>
      </c>
      <c r="C30" s="8">
        <v>86.178101409999996</v>
      </c>
      <c r="D30" s="8">
        <v>85.064689250000001</v>
      </c>
      <c r="E30" s="8">
        <v>85.955418980000005</v>
      </c>
      <c r="F30" s="8">
        <v>84.396641950000003</v>
      </c>
    </row>
    <row r="31" spans="1:6">
      <c r="A31" s="5">
        <v>39155</v>
      </c>
      <c r="B31" s="8">
        <v>80.726983989999994</v>
      </c>
      <c r="C31" s="8">
        <v>85.799991180000006</v>
      </c>
      <c r="D31" s="8">
        <v>84.476597999999996</v>
      </c>
      <c r="E31" s="8">
        <v>85.358860120000003</v>
      </c>
      <c r="F31" s="8">
        <v>83.814901410000004</v>
      </c>
    </row>
    <row r="32" spans="1:6">
      <c r="A32" s="5">
        <v>39156</v>
      </c>
      <c r="B32" s="8">
        <v>80.691388509999996</v>
      </c>
      <c r="C32" s="8">
        <v>85.982627100000002</v>
      </c>
      <c r="D32" s="8">
        <v>84.439349179999994</v>
      </c>
      <c r="E32" s="8">
        <v>85.321222280000001</v>
      </c>
      <c r="F32" s="8">
        <v>83.777944349999999</v>
      </c>
    </row>
    <row r="33" spans="1:6">
      <c r="A33" s="5">
        <v>39157</v>
      </c>
      <c r="B33" s="8">
        <v>80.554638490000002</v>
      </c>
      <c r="C33" s="8">
        <v>85.83690987</v>
      </c>
      <c r="D33" s="8">
        <v>84.296247390000005</v>
      </c>
      <c r="E33" s="8">
        <v>85.61681523</v>
      </c>
      <c r="F33" s="8">
        <v>83.635963459999999</v>
      </c>
    </row>
    <row r="34" spans="1:6">
      <c r="A34" s="5">
        <v>39160</v>
      </c>
      <c r="B34" s="8">
        <v>80.426016829999995</v>
      </c>
      <c r="C34" s="8">
        <v>85.685483869999999</v>
      </c>
      <c r="D34" s="8">
        <v>84.151472650000002</v>
      </c>
      <c r="E34" s="8">
        <v>85.466339410000003</v>
      </c>
      <c r="F34" s="8">
        <v>83.494039270000002</v>
      </c>
    </row>
    <row r="35" spans="1:6">
      <c r="A35" s="5">
        <v>39161</v>
      </c>
      <c r="B35" s="8">
        <v>80.450169250000002</v>
      </c>
      <c r="C35" s="8">
        <v>85.725590190000005</v>
      </c>
      <c r="D35" s="8">
        <v>84.18692575</v>
      </c>
      <c r="E35" s="8">
        <v>85.505780979999997</v>
      </c>
      <c r="F35" s="8">
        <v>83.307688929999998</v>
      </c>
    </row>
    <row r="36" spans="1:6">
      <c r="A36" s="5">
        <v>39162</v>
      </c>
      <c r="B36" s="8">
        <v>80.474468650000006</v>
      </c>
      <c r="C36" s="8">
        <v>85.765940560000004</v>
      </c>
      <c r="D36" s="8">
        <v>84.22259459</v>
      </c>
      <c r="E36" s="8">
        <v>85.765940560000004</v>
      </c>
      <c r="F36" s="8">
        <v>83.340682599999994</v>
      </c>
    </row>
    <row r="37" spans="1:6">
      <c r="A37" s="5">
        <v>39163</v>
      </c>
      <c r="B37" s="8">
        <v>80.516703399999997</v>
      </c>
      <c r="C37" s="8">
        <v>85.753562149999993</v>
      </c>
      <c r="D37" s="8">
        <v>84.226145020000004</v>
      </c>
      <c r="E37" s="8">
        <v>85.753562149999993</v>
      </c>
      <c r="F37" s="8">
        <v>83.353335220000005</v>
      </c>
    </row>
    <row r="38" spans="1:6">
      <c r="A38" s="5">
        <v>39164</v>
      </c>
      <c r="B38" s="8">
        <v>80.25159961</v>
      </c>
      <c r="C38" s="8">
        <v>85.457108770000005</v>
      </c>
      <c r="D38" s="8">
        <v>83.938835269999998</v>
      </c>
      <c r="E38" s="8">
        <v>85.457108770000005</v>
      </c>
      <c r="F38" s="8">
        <v>83.071250410000005</v>
      </c>
    </row>
    <row r="39" spans="1:6">
      <c r="A39" s="5">
        <v>39167</v>
      </c>
      <c r="B39" s="8">
        <v>80.424292480000005</v>
      </c>
      <c r="C39" s="8">
        <v>85.641003350000005</v>
      </c>
      <c r="D39" s="8">
        <v>84.119462679999998</v>
      </c>
      <c r="E39" s="8">
        <v>85.641003350000005</v>
      </c>
      <c r="F39" s="8">
        <v>83.250010869999997</v>
      </c>
    </row>
    <row r="40" spans="1:6">
      <c r="A40" s="5">
        <v>39168</v>
      </c>
      <c r="B40" s="8">
        <v>80.711830480000003</v>
      </c>
      <c r="C40" s="8">
        <v>85.933080970000006</v>
      </c>
      <c r="D40" s="8">
        <v>84.410216250000005</v>
      </c>
      <c r="E40" s="8">
        <v>85.933080970000006</v>
      </c>
      <c r="F40" s="8">
        <v>83.540007829999993</v>
      </c>
    </row>
    <row r="41" spans="1:6">
      <c r="A41" s="5">
        <v>39169</v>
      </c>
      <c r="B41" s="8">
        <v>80.512509739999999</v>
      </c>
      <c r="C41" s="8">
        <v>85.706865210000004</v>
      </c>
      <c r="D41" s="8">
        <v>84.191844860000003</v>
      </c>
      <c r="E41" s="8">
        <v>85.706865210000004</v>
      </c>
      <c r="F41" s="8">
        <v>83.326118949999994</v>
      </c>
    </row>
    <row r="42" spans="1:6">
      <c r="A42" s="5">
        <v>39170</v>
      </c>
      <c r="B42" s="8">
        <v>80.994334699999996</v>
      </c>
      <c r="C42" s="8">
        <v>86.164185860000003</v>
      </c>
      <c r="D42" s="8">
        <v>84.656312600000007</v>
      </c>
      <c r="E42" s="8">
        <v>86.164185860000003</v>
      </c>
      <c r="F42" s="8">
        <v>83.794670749999995</v>
      </c>
    </row>
    <row r="43" spans="1:6">
      <c r="A43" s="5">
        <v>39171</v>
      </c>
      <c r="B43" s="8">
        <v>81.174773380000005</v>
      </c>
      <c r="C43" s="8">
        <v>86.342398209999999</v>
      </c>
      <c r="D43" s="8">
        <v>84.835174300000006</v>
      </c>
      <c r="E43" s="8">
        <v>86.127080509999999</v>
      </c>
      <c r="F43" s="8">
        <v>83.973903489999998</v>
      </c>
    </row>
    <row r="44" spans="1:6">
      <c r="A44" s="5">
        <v>39174</v>
      </c>
      <c r="B44" s="8">
        <v>81.244747110000006</v>
      </c>
      <c r="C44" s="8">
        <v>86.416826499999999</v>
      </c>
      <c r="D44" s="8">
        <v>84.908303340000003</v>
      </c>
      <c r="E44" s="8">
        <v>86.201323189999997</v>
      </c>
      <c r="F44" s="8">
        <v>84.046290110000001</v>
      </c>
    </row>
    <row r="45" spans="1:6">
      <c r="A45" s="5">
        <v>39175</v>
      </c>
      <c r="B45" s="8">
        <v>81.47163501</v>
      </c>
      <c r="C45" s="8">
        <v>86.402812920000002</v>
      </c>
      <c r="D45" s="8">
        <v>85.330817719999999</v>
      </c>
      <c r="E45" s="8">
        <v>86.188413879999999</v>
      </c>
      <c r="F45" s="8">
        <v>84.258822519999995</v>
      </c>
    </row>
    <row r="46" spans="1:6">
      <c r="A46" s="5">
        <v>39176</v>
      </c>
      <c r="B46" s="8">
        <v>81.752076070000001</v>
      </c>
      <c r="C46" s="8">
        <v>86.700228050000007</v>
      </c>
      <c r="D46" s="8">
        <v>85.624542829999996</v>
      </c>
      <c r="E46" s="8">
        <v>86.485090999999997</v>
      </c>
      <c r="F46" s="8">
        <v>84.548857620000007</v>
      </c>
    </row>
    <row r="47" spans="1:6">
      <c r="A47" s="5">
        <v>39177</v>
      </c>
      <c r="B47" s="8">
        <v>81.441580090000002</v>
      </c>
      <c r="C47" s="8">
        <v>86.358000939999997</v>
      </c>
      <c r="D47" s="8">
        <v>85.289213799999999</v>
      </c>
      <c r="E47" s="8">
        <v>86.144243509999995</v>
      </c>
      <c r="F47" s="8">
        <v>84.220426660000001</v>
      </c>
    </row>
    <row r="48" spans="1:6">
      <c r="A48" s="5">
        <v>39178</v>
      </c>
      <c r="B48" s="8">
        <v>80.65704959</v>
      </c>
      <c r="C48" s="8">
        <v>85.500684430000007</v>
      </c>
      <c r="D48" s="8">
        <v>84.447720329999996</v>
      </c>
      <c r="E48" s="8">
        <v>85.290091610000005</v>
      </c>
      <c r="F48" s="8">
        <v>83.394756240000007</v>
      </c>
    </row>
    <row r="49" spans="1:6">
      <c r="A49" s="5">
        <v>39181</v>
      </c>
      <c r="B49" s="8">
        <v>81.391671059999993</v>
      </c>
      <c r="C49" s="8">
        <v>86.241433839999999</v>
      </c>
      <c r="D49" s="8">
        <v>85.187137590000006</v>
      </c>
      <c r="E49" s="8">
        <v>86.030574590000001</v>
      </c>
      <c r="F49" s="8">
        <v>84.132841330000005</v>
      </c>
    </row>
    <row r="50" spans="1:6">
      <c r="A50" s="5">
        <v>39182</v>
      </c>
      <c r="B50" s="8">
        <v>81.595456089999999</v>
      </c>
      <c r="C50" s="8">
        <v>86.469989830000003</v>
      </c>
      <c r="D50" s="8">
        <v>85.410308580000006</v>
      </c>
      <c r="E50" s="8">
        <v>86.258053579999995</v>
      </c>
      <c r="F50" s="8">
        <v>84.350627329999995</v>
      </c>
    </row>
    <row r="51" spans="1:6">
      <c r="A51" s="5">
        <v>39183</v>
      </c>
      <c r="B51" s="8">
        <v>81.388466089999994</v>
      </c>
      <c r="C51" s="8">
        <v>86.250634199999993</v>
      </c>
      <c r="D51" s="8">
        <v>85.193641130000003</v>
      </c>
      <c r="E51" s="8">
        <v>86.039235579999996</v>
      </c>
      <c r="F51" s="8">
        <v>84.136648059999999</v>
      </c>
    </row>
    <row r="52" spans="1:6">
      <c r="A52" s="5">
        <v>39184</v>
      </c>
      <c r="B52" s="8">
        <v>81.317984999999993</v>
      </c>
      <c r="C52" s="8">
        <v>86.175942550000002</v>
      </c>
      <c r="D52" s="8">
        <v>84.908649280000006</v>
      </c>
      <c r="E52" s="8">
        <v>85.964726999999996</v>
      </c>
      <c r="F52" s="8">
        <v>84.063787090000005</v>
      </c>
    </row>
    <row r="53" spans="1:6">
      <c r="A53" s="5">
        <v>39185</v>
      </c>
      <c r="B53" s="8">
        <v>81.288859020000004</v>
      </c>
      <c r="C53" s="8">
        <v>86.119979839999999</v>
      </c>
      <c r="D53" s="8">
        <v>84.859687449999996</v>
      </c>
      <c r="E53" s="8">
        <v>85.909931099999994</v>
      </c>
      <c r="F53" s="8">
        <v>84.01949252</v>
      </c>
    </row>
    <row r="54" spans="1:6">
      <c r="A54" s="5">
        <v>39188</v>
      </c>
      <c r="B54" s="8">
        <v>81.738689649999998</v>
      </c>
      <c r="C54" s="8">
        <v>86.596544589999993</v>
      </c>
      <c r="D54" s="8">
        <v>85.329278079999995</v>
      </c>
      <c r="E54" s="8">
        <v>86.385333500000002</v>
      </c>
      <c r="F54" s="8">
        <v>84.48443374</v>
      </c>
    </row>
    <row r="55" spans="1:6">
      <c r="A55" s="5">
        <v>39189</v>
      </c>
      <c r="B55" s="8">
        <v>82.046022690000001</v>
      </c>
      <c r="C55" s="8">
        <v>86.960237590000006</v>
      </c>
      <c r="D55" s="8">
        <v>85.678268489999994</v>
      </c>
      <c r="E55" s="8">
        <v>86.532914559999995</v>
      </c>
      <c r="F55" s="8">
        <v>84.823622420000007</v>
      </c>
    </row>
    <row r="56" spans="1:6">
      <c r="A56" s="5">
        <v>39190</v>
      </c>
      <c r="B56" s="8">
        <v>81.716915400000005</v>
      </c>
      <c r="C56" s="8">
        <v>86.662939230000006</v>
      </c>
      <c r="D56" s="8">
        <v>85.372672140000006</v>
      </c>
      <c r="E56" s="8">
        <v>86.44789471</v>
      </c>
      <c r="F56" s="8">
        <v>84.512494090000004</v>
      </c>
    </row>
    <row r="57" spans="1:6">
      <c r="A57" s="5">
        <v>39191</v>
      </c>
      <c r="B57" s="8">
        <v>81.47163501</v>
      </c>
      <c r="C57" s="8">
        <v>86.402812920000002</v>
      </c>
      <c r="D57" s="8">
        <v>85.330817719999999</v>
      </c>
      <c r="E57" s="8">
        <v>86.188413879999999</v>
      </c>
      <c r="F57" s="8">
        <v>84.258822519999995</v>
      </c>
    </row>
    <row r="58" spans="1:6">
      <c r="A58" s="5">
        <v>39192</v>
      </c>
      <c r="B58" s="8">
        <v>81.365222790000004</v>
      </c>
      <c r="C58" s="8">
        <v>86.289959960000004</v>
      </c>
      <c r="D58" s="8">
        <v>85.005245919999993</v>
      </c>
      <c r="E58" s="8">
        <v>86.07584095</v>
      </c>
      <c r="F58" s="8">
        <v>84.148769889999997</v>
      </c>
    </row>
    <row r="59" spans="1:6">
      <c r="A59" s="5">
        <v>39195</v>
      </c>
      <c r="B59" s="8">
        <v>81.677513899999994</v>
      </c>
      <c r="C59" s="8">
        <v>86.849704750000001</v>
      </c>
      <c r="D59" s="8">
        <v>85.341149090000002</v>
      </c>
      <c r="E59" s="8">
        <v>86.418688849999995</v>
      </c>
      <c r="F59" s="8">
        <v>84.479117279999997</v>
      </c>
    </row>
    <row r="60" spans="1:6">
      <c r="A60" s="5">
        <v>39196</v>
      </c>
      <c r="B60" s="8">
        <v>81.38175837</v>
      </c>
      <c r="C60" s="8">
        <v>86.57633869</v>
      </c>
      <c r="D60" s="8">
        <v>85.061252760000002</v>
      </c>
      <c r="E60" s="8">
        <v>86.143456990000004</v>
      </c>
      <c r="F60" s="8">
        <v>84.195489370000004</v>
      </c>
    </row>
    <row r="61" spans="1:6">
      <c r="A61" s="5">
        <v>39197</v>
      </c>
      <c r="B61" s="8">
        <v>81.071781860000002</v>
      </c>
      <c r="C61" s="8">
        <v>86.232850200000001</v>
      </c>
      <c r="D61" s="8">
        <v>84.727538600000003</v>
      </c>
      <c r="E61" s="8">
        <v>85.587716659999998</v>
      </c>
      <c r="F61" s="8">
        <v>83.867360540000007</v>
      </c>
    </row>
    <row r="62" spans="1:6">
      <c r="A62" s="5">
        <v>39198</v>
      </c>
      <c r="B62" s="8">
        <v>80.700110719999998</v>
      </c>
      <c r="C62" s="8">
        <v>85.81040797</v>
      </c>
      <c r="D62" s="8">
        <v>84.319904609999995</v>
      </c>
      <c r="E62" s="8">
        <v>85.171620820000001</v>
      </c>
      <c r="F62" s="8">
        <v>83.468188400000003</v>
      </c>
    </row>
    <row r="63" spans="1:6">
      <c r="A63" s="5">
        <v>39199</v>
      </c>
      <c r="B63" s="8">
        <v>80.982013469999998</v>
      </c>
      <c r="C63" s="8">
        <v>85.883556389999995</v>
      </c>
      <c r="D63" s="8">
        <v>84.604893020000006</v>
      </c>
      <c r="E63" s="8">
        <v>85.457335270000002</v>
      </c>
      <c r="F63" s="8">
        <v>83.752450769999996</v>
      </c>
    </row>
    <row r="64" spans="1:6">
      <c r="A64" s="5">
        <v>39202</v>
      </c>
      <c r="B64" s="8">
        <v>81.346544940000001</v>
      </c>
      <c r="C64" s="8">
        <v>86.322530400000005</v>
      </c>
      <c r="D64" s="8">
        <v>85.024447230000007</v>
      </c>
      <c r="E64" s="8">
        <v>85.889836009999996</v>
      </c>
      <c r="F64" s="8">
        <v>84.375405650000005</v>
      </c>
    </row>
    <row r="65" spans="1:6">
      <c r="A65" s="5">
        <v>39203</v>
      </c>
      <c r="B65" s="8">
        <v>81.1009016</v>
      </c>
      <c r="C65" s="8">
        <v>86.061861010000001</v>
      </c>
      <c r="D65" s="8">
        <v>84.767697679999998</v>
      </c>
      <c r="E65" s="8">
        <v>85.630473230000007</v>
      </c>
      <c r="F65" s="8">
        <v>84.12061602</v>
      </c>
    </row>
    <row r="66" spans="1:6">
      <c r="A66" s="5">
        <v>39204</v>
      </c>
      <c r="B66" s="8">
        <v>80.996079449999996</v>
      </c>
      <c r="C66" s="8">
        <v>85.735211750000005</v>
      </c>
      <c r="D66" s="8">
        <v>84.658136229999997</v>
      </c>
      <c r="E66" s="8">
        <v>85.519796650000004</v>
      </c>
      <c r="F66" s="8">
        <v>84.011890910000005</v>
      </c>
    </row>
    <row r="67" spans="1:6">
      <c r="A67" s="5">
        <v>39205</v>
      </c>
      <c r="B67" s="8">
        <v>80.902339319999996</v>
      </c>
      <c r="C67" s="8">
        <v>85.610941080000003</v>
      </c>
      <c r="D67" s="8">
        <v>84.540804309999999</v>
      </c>
      <c r="E67" s="8">
        <v>85.396913729999994</v>
      </c>
      <c r="F67" s="8">
        <v>83.89872226</v>
      </c>
    </row>
    <row r="68" spans="1:6">
      <c r="A68" s="5">
        <v>39206</v>
      </c>
      <c r="B68" s="8">
        <v>80.850329869999996</v>
      </c>
      <c r="C68" s="8">
        <v>85.59354922</v>
      </c>
      <c r="D68" s="8">
        <v>84.515544820000002</v>
      </c>
      <c r="E68" s="8">
        <v>85.377948340000003</v>
      </c>
      <c r="F68" s="8">
        <v>83.868742179999998</v>
      </c>
    </row>
    <row r="69" spans="1:6">
      <c r="A69" s="5">
        <v>39209</v>
      </c>
      <c r="B69" s="8">
        <v>81.060049280000001</v>
      </c>
      <c r="C69" s="8">
        <v>85.599412040000004</v>
      </c>
      <c r="D69" s="8">
        <v>84.734771519999995</v>
      </c>
      <c r="E69" s="8">
        <v>85.599412040000004</v>
      </c>
      <c r="F69" s="8">
        <v>84.086291119999999</v>
      </c>
    </row>
    <row r="70" spans="1:6">
      <c r="A70" s="5">
        <v>39210</v>
      </c>
      <c r="B70" s="8">
        <v>80.488541710000007</v>
      </c>
      <c r="C70" s="8">
        <v>85.020068190000003</v>
      </c>
      <c r="D70" s="8">
        <v>84.156920290000002</v>
      </c>
      <c r="E70" s="8">
        <v>85.23585516</v>
      </c>
      <c r="F70" s="8">
        <v>83.509559359999997</v>
      </c>
    </row>
    <row r="71" spans="1:6">
      <c r="A71" s="5">
        <v>39211</v>
      </c>
      <c r="B71" s="8">
        <v>80.226521939999998</v>
      </c>
      <c r="C71" s="8">
        <v>84.731219699999997</v>
      </c>
      <c r="D71" s="8">
        <v>83.873182029999995</v>
      </c>
      <c r="E71" s="8">
        <v>84.731219699999997</v>
      </c>
      <c r="F71" s="8">
        <v>83.229653780000007</v>
      </c>
    </row>
    <row r="72" spans="1:6">
      <c r="A72" s="5">
        <v>39212</v>
      </c>
      <c r="B72" s="8">
        <v>80.639944799999995</v>
      </c>
      <c r="C72" s="8">
        <v>85.167856139999998</v>
      </c>
      <c r="D72" s="8">
        <v>84.30539684</v>
      </c>
      <c r="E72" s="8">
        <v>85.167856139999998</v>
      </c>
      <c r="F72" s="8">
        <v>83.658552360000002</v>
      </c>
    </row>
    <row r="73" spans="1:6">
      <c r="A73" s="5">
        <v>39213</v>
      </c>
      <c r="B73" s="8">
        <v>80.05651048</v>
      </c>
      <c r="C73" s="8">
        <v>84.551662140000005</v>
      </c>
      <c r="D73" s="8">
        <v>83.69544277</v>
      </c>
      <c r="E73" s="8">
        <v>84.551662140000005</v>
      </c>
      <c r="F73" s="8">
        <v>83.053278250000005</v>
      </c>
    </row>
    <row r="74" spans="1:6">
      <c r="A74" s="5">
        <v>39216</v>
      </c>
      <c r="B74" s="8">
        <v>79.896028630000004</v>
      </c>
      <c r="C74" s="8">
        <v>84.370206240000002</v>
      </c>
      <c r="D74" s="8">
        <v>83.517981930000005</v>
      </c>
      <c r="E74" s="8">
        <v>84.583262309999995</v>
      </c>
      <c r="F74" s="8">
        <v>82.878813699999995</v>
      </c>
    </row>
    <row r="75" spans="1:6">
      <c r="A75" s="5">
        <v>39217</v>
      </c>
      <c r="B75" s="8">
        <v>79.972775229999996</v>
      </c>
      <c r="C75" s="8">
        <v>84.652033349999996</v>
      </c>
      <c r="D75" s="8">
        <v>83.375872040000004</v>
      </c>
      <c r="E75" s="8">
        <v>84.864726899999994</v>
      </c>
      <c r="F75" s="8">
        <v>82.950484939999996</v>
      </c>
    </row>
    <row r="76" spans="1:6">
      <c r="A76" s="5">
        <v>39218</v>
      </c>
      <c r="B76" s="8">
        <v>79.836928830000005</v>
      </c>
      <c r="C76" s="8">
        <v>84.508238489999997</v>
      </c>
      <c r="D76" s="8">
        <v>83.234244950000004</v>
      </c>
      <c r="E76" s="8">
        <v>84.720570749999993</v>
      </c>
      <c r="F76" s="8">
        <v>82.809580429999997</v>
      </c>
    </row>
    <row r="77" spans="1:6">
      <c r="A77" s="5">
        <v>39219</v>
      </c>
      <c r="B77" s="8">
        <v>79.760927670000001</v>
      </c>
      <c r="C77" s="8">
        <v>84.390849590000002</v>
      </c>
      <c r="D77" s="8">
        <v>83.128143609999995</v>
      </c>
      <c r="E77" s="8">
        <v>84.601300589999994</v>
      </c>
      <c r="F77" s="8">
        <v>82.707241620000005</v>
      </c>
    </row>
    <row r="78" spans="1:6">
      <c r="A78" s="5">
        <v>39220</v>
      </c>
      <c r="B78" s="8">
        <v>79.790004370000005</v>
      </c>
      <c r="C78" s="8">
        <v>84.373242219999995</v>
      </c>
      <c r="D78" s="8">
        <v>83.123268269999997</v>
      </c>
      <c r="E78" s="8">
        <v>84.581571220000001</v>
      </c>
      <c r="F78" s="8">
        <v>82.706610280000007</v>
      </c>
    </row>
    <row r="79" spans="1:6">
      <c r="A79" s="5">
        <v>39223</v>
      </c>
      <c r="B79" s="8">
        <v>80.092011709999994</v>
      </c>
      <c r="C79" s="8">
        <v>84.692597239999998</v>
      </c>
      <c r="D79" s="8">
        <v>83.437892099999999</v>
      </c>
      <c r="E79" s="8">
        <v>84.901714760000004</v>
      </c>
      <c r="F79" s="8">
        <v>83.019657050000006</v>
      </c>
    </row>
    <row r="80" spans="1:6">
      <c r="A80" s="5">
        <v>39224</v>
      </c>
      <c r="B80" s="8">
        <v>79.801015649999997</v>
      </c>
      <c r="C80" s="8">
        <v>84.361073689999998</v>
      </c>
      <c r="D80" s="8">
        <v>83.117421489999998</v>
      </c>
      <c r="E80" s="8">
        <v>84.361073689999998</v>
      </c>
      <c r="F80" s="8">
        <v>82.702870759999996</v>
      </c>
    </row>
    <row r="81" spans="1:6">
      <c r="A81" s="5">
        <v>39225</v>
      </c>
      <c r="B81" s="8">
        <v>80.052818349999995</v>
      </c>
      <c r="C81" s="8">
        <v>84.591895679999993</v>
      </c>
      <c r="D81" s="8">
        <v>83.353965500000001</v>
      </c>
      <c r="E81" s="8">
        <v>84.385573989999997</v>
      </c>
      <c r="F81" s="8">
        <v>82.941322110000002</v>
      </c>
    </row>
    <row r="82" spans="1:6">
      <c r="A82" s="5">
        <v>39226</v>
      </c>
      <c r="B82" s="8">
        <v>80.186827039999997</v>
      </c>
      <c r="C82" s="8">
        <v>84.733502799999997</v>
      </c>
      <c r="D82" s="8">
        <v>83.493500319999995</v>
      </c>
      <c r="E82" s="8">
        <v>84.526835719999994</v>
      </c>
      <c r="F82" s="8">
        <v>83.080166160000005</v>
      </c>
    </row>
    <row r="83" spans="1:6">
      <c r="A83" s="5">
        <v>39227</v>
      </c>
      <c r="B83" s="8">
        <v>79.881413159999994</v>
      </c>
      <c r="C83" s="8">
        <v>84.616651570000002</v>
      </c>
      <c r="D83" s="8">
        <v>83.587251910000006</v>
      </c>
      <c r="E83" s="8">
        <v>84.204891709999998</v>
      </c>
      <c r="F83" s="8">
        <v>82.763732189999999</v>
      </c>
    </row>
    <row r="84" spans="1:6">
      <c r="A84" s="5">
        <v>39231</v>
      </c>
      <c r="B84" s="8">
        <v>79.683723220000005</v>
      </c>
      <c r="C84" s="8">
        <v>84.395100170000006</v>
      </c>
      <c r="D84" s="8">
        <v>83.370887789999998</v>
      </c>
      <c r="E84" s="8">
        <v>83.985415219999993</v>
      </c>
      <c r="F84" s="8">
        <v>82.551517880000006</v>
      </c>
    </row>
    <row r="85" spans="1:6">
      <c r="A85" s="5">
        <v>39232</v>
      </c>
      <c r="B85" s="8">
        <v>79.917822290000004</v>
      </c>
      <c r="C85" s="8">
        <v>84.643040580000005</v>
      </c>
      <c r="D85" s="8">
        <v>83.615819209999998</v>
      </c>
      <c r="E85" s="8">
        <v>84.232152029999995</v>
      </c>
      <c r="F85" s="8">
        <v>82.79404212</v>
      </c>
    </row>
    <row r="86" spans="1:6">
      <c r="A86" s="5">
        <v>39233</v>
      </c>
      <c r="B86" s="8">
        <v>79.993453220000006</v>
      </c>
      <c r="C86" s="8">
        <v>84.69895047</v>
      </c>
      <c r="D86" s="8">
        <v>83.471429450000002</v>
      </c>
      <c r="E86" s="8">
        <v>84.289776799999999</v>
      </c>
      <c r="F86" s="8">
        <v>82.857668939999996</v>
      </c>
    </row>
    <row r="87" spans="1:6">
      <c r="A87" s="5">
        <v>39234</v>
      </c>
      <c r="B87" s="8">
        <v>79.772194850000005</v>
      </c>
      <c r="C87" s="8">
        <v>84.417158090000001</v>
      </c>
      <c r="D87" s="8">
        <v>83.205428549999993</v>
      </c>
      <c r="E87" s="8">
        <v>84.013248239999996</v>
      </c>
      <c r="F87" s="8">
        <v>82.599563779999997</v>
      </c>
    </row>
    <row r="88" spans="1:6">
      <c r="A88" s="5">
        <v>39237</v>
      </c>
      <c r="B88" s="8">
        <v>80.168862009999998</v>
      </c>
      <c r="C88" s="8">
        <v>84.836922329999993</v>
      </c>
      <c r="D88" s="8">
        <v>83.61916746</v>
      </c>
      <c r="E88" s="8">
        <v>84.228044890000007</v>
      </c>
      <c r="F88" s="8">
        <v>83.010290029999993</v>
      </c>
    </row>
    <row r="89" spans="1:6">
      <c r="A89" s="5">
        <v>39238</v>
      </c>
      <c r="B89" s="8">
        <v>79.746733989999996</v>
      </c>
      <c r="C89" s="8">
        <v>84.355213590000005</v>
      </c>
      <c r="D89" s="8">
        <v>83.153001520000004</v>
      </c>
      <c r="E89" s="8">
        <v>83.754107559999994</v>
      </c>
      <c r="F89" s="8">
        <v>82.551895490000007</v>
      </c>
    </row>
    <row r="90" spans="1:6">
      <c r="A90" s="5">
        <v>39239</v>
      </c>
      <c r="B90" s="8">
        <v>80.175661250000005</v>
      </c>
      <c r="C90" s="8">
        <v>84.808928100000003</v>
      </c>
      <c r="D90" s="8">
        <v>83.600249790000007</v>
      </c>
      <c r="E90" s="8">
        <v>84.406035329999995</v>
      </c>
      <c r="F90" s="8">
        <v>82.995910640000005</v>
      </c>
    </row>
    <row r="91" spans="1:6">
      <c r="A91" s="5">
        <v>39240</v>
      </c>
      <c r="B91" s="8">
        <v>79.14230019</v>
      </c>
      <c r="C91" s="8">
        <v>83.625730989999994</v>
      </c>
      <c r="D91" s="8">
        <v>82.456140349999998</v>
      </c>
      <c r="E91" s="8">
        <v>83.235867450000001</v>
      </c>
      <c r="F91" s="8">
        <v>81.871345030000001</v>
      </c>
    </row>
    <row r="92" spans="1:6">
      <c r="A92" s="5">
        <v>39241</v>
      </c>
      <c r="B92" s="8">
        <v>79.818007100000003</v>
      </c>
      <c r="C92" s="8">
        <v>84.524720049999999</v>
      </c>
      <c r="D92" s="8">
        <v>83.151928769999998</v>
      </c>
      <c r="E92" s="8">
        <v>84.132493969999999</v>
      </c>
      <c r="F92" s="8">
        <v>82.563589649999997</v>
      </c>
    </row>
    <row r="93" spans="1:6">
      <c r="A93" s="5">
        <v>39244</v>
      </c>
      <c r="B93" s="8">
        <v>79.201770389999993</v>
      </c>
      <c r="C93" s="8">
        <v>83.860698060000004</v>
      </c>
      <c r="D93" s="8">
        <v>82.501844160000005</v>
      </c>
      <c r="E93" s="8">
        <v>83.666576079999999</v>
      </c>
      <c r="F93" s="8">
        <v>81.9194782</v>
      </c>
    </row>
    <row r="94" spans="1:6">
      <c r="A94" s="5">
        <v>39245</v>
      </c>
      <c r="B94" s="8">
        <v>78.408403870000001</v>
      </c>
      <c r="C94" s="8">
        <v>82.942865780000005</v>
      </c>
      <c r="D94" s="8">
        <v>81.620314390000004</v>
      </c>
      <c r="E94" s="8">
        <v>82.753929869999993</v>
      </c>
      <c r="F94" s="8">
        <v>81.053506650000003</v>
      </c>
    </row>
    <row r="95" spans="1:6">
      <c r="A95" s="5">
        <v>39246</v>
      </c>
      <c r="B95" s="8">
        <v>79.64754997</v>
      </c>
      <c r="C95" s="8">
        <v>84.264799249999996</v>
      </c>
      <c r="D95" s="8">
        <v>82.918101539999995</v>
      </c>
      <c r="E95" s="8">
        <v>84.072413859999997</v>
      </c>
      <c r="F95" s="8">
        <v>82.340945379999994</v>
      </c>
    </row>
    <row r="96" spans="1:6">
      <c r="A96" s="5">
        <v>39247</v>
      </c>
      <c r="B96" s="8">
        <v>79.483643610000001</v>
      </c>
      <c r="C96" s="8">
        <v>84.080288060000001</v>
      </c>
      <c r="D96" s="8">
        <v>82.739600089999996</v>
      </c>
      <c r="E96" s="8">
        <v>83.888761200000005</v>
      </c>
      <c r="F96" s="8">
        <v>82.165019540000003</v>
      </c>
    </row>
    <row r="97" spans="1:6">
      <c r="A97" s="5">
        <v>39248</v>
      </c>
      <c r="B97" s="8">
        <v>79.996900850000003</v>
      </c>
      <c r="C97" s="8">
        <v>84.451934069999993</v>
      </c>
      <c r="D97" s="8">
        <v>83.096054390000006</v>
      </c>
      <c r="E97" s="8">
        <v>84.258236969999999</v>
      </c>
      <c r="F97" s="8">
        <v>82.708660199999997</v>
      </c>
    </row>
    <row r="98" spans="1:6">
      <c r="A98" s="5">
        <v>39251</v>
      </c>
      <c r="B98" s="8">
        <v>80.45193338</v>
      </c>
      <c r="C98" s="8">
        <v>84.932307390000005</v>
      </c>
      <c r="D98" s="8">
        <v>83.568715299999994</v>
      </c>
      <c r="E98" s="8">
        <v>84.737508520000006</v>
      </c>
      <c r="F98" s="8">
        <v>83.179117559999995</v>
      </c>
    </row>
    <row r="99" spans="1:6">
      <c r="A99" s="5">
        <v>39252</v>
      </c>
      <c r="B99" s="8">
        <v>80.686425</v>
      </c>
      <c r="C99" s="8">
        <v>85.212736649999997</v>
      </c>
      <c r="D99" s="8">
        <v>83.835163539999996</v>
      </c>
      <c r="E99" s="8">
        <v>85.015940490000006</v>
      </c>
      <c r="F99" s="8">
        <v>83.44157122</v>
      </c>
    </row>
    <row r="100" spans="1:6">
      <c r="A100" s="5">
        <v>39253</v>
      </c>
      <c r="B100" s="8">
        <v>80.091979109999997</v>
      </c>
      <c r="C100" s="8">
        <v>84.574011999999996</v>
      </c>
      <c r="D100" s="8">
        <v>83.209915039999998</v>
      </c>
      <c r="E100" s="8">
        <v>84.379141009999998</v>
      </c>
      <c r="F100" s="8">
        <v>82.820173049999994</v>
      </c>
    </row>
    <row r="101" spans="1:6">
      <c r="A101" s="5">
        <v>39254</v>
      </c>
      <c r="B101" s="8">
        <v>79.632878930000004</v>
      </c>
      <c r="C101" s="8">
        <v>84.067639740000004</v>
      </c>
      <c r="D101" s="8">
        <v>82.717929929999997</v>
      </c>
      <c r="E101" s="8">
        <v>83.874824059999995</v>
      </c>
      <c r="F101" s="8">
        <v>82.332298559999998</v>
      </c>
    </row>
    <row r="102" spans="1:6">
      <c r="A102" s="5">
        <v>39255</v>
      </c>
      <c r="B102" s="8">
        <v>80.311890840000004</v>
      </c>
      <c r="C102" s="8">
        <v>84.795321639999997</v>
      </c>
      <c r="D102" s="8">
        <v>83.430799219999997</v>
      </c>
      <c r="E102" s="8">
        <v>84.600389860000007</v>
      </c>
      <c r="F102" s="8">
        <v>83.040935669999996</v>
      </c>
    </row>
    <row r="103" spans="1:6">
      <c r="A103" s="5">
        <v>39258</v>
      </c>
      <c r="B103" s="8">
        <v>80.708661419999999</v>
      </c>
      <c r="C103" s="8">
        <v>85.236220470000006</v>
      </c>
      <c r="D103" s="8">
        <v>83.858267720000001</v>
      </c>
      <c r="E103" s="8">
        <v>85.039370079999998</v>
      </c>
      <c r="F103" s="8">
        <v>83.464566930000004</v>
      </c>
    </row>
    <row r="104" spans="1:6">
      <c r="A104" s="5">
        <v>39259</v>
      </c>
      <c r="B104" s="8">
        <v>80.740448999999998</v>
      </c>
      <c r="C104" s="8">
        <v>85.072863330000004</v>
      </c>
      <c r="D104" s="8">
        <v>83.891295790000001</v>
      </c>
      <c r="E104" s="8">
        <v>85.072863330000004</v>
      </c>
      <c r="F104" s="8">
        <v>83.497439940000007</v>
      </c>
    </row>
    <row r="105" spans="1:6">
      <c r="A105" s="5">
        <v>39260</v>
      </c>
      <c r="B105" s="8">
        <v>80.311798749999994</v>
      </c>
      <c r="C105" s="8">
        <v>84.642336920000005</v>
      </c>
      <c r="D105" s="8">
        <v>83.461281049999997</v>
      </c>
      <c r="E105" s="8">
        <v>84.642336920000005</v>
      </c>
      <c r="F105" s="8">
        <v>83.067595760000003</v>
      </c>
    </row>
    <row r="106" spans="1:6">
      <c r="A106" s="5">
        <v>39261</v>
      </c>
      <c r="B106" s="8">
        <v>80.340172050000007</v>
      </c>
      <c r="C106" s="8">
        <v>84.651108109999996</v>
      </c>
      <c r="D106" s="8">
        <v>83.475398269999999</v>
      </c>
      <c r="E106" s="8">
        <v>84.651108109999996</v>
      </c>
      <c r="F106" s="8">
        <v>83.083494990000005</v>
      </c>
    </row>
    <row r="107" spans="1:6">
      <c r="A107" s="5">
        <v>39262</v>
      </c>
      <c r="B107" s="8">
        <v>81.00469708</v>
      </c>
      <c r="C107" s="8">
        <v>85.383329349999997</v>
      </c>
      <c r="D107" s="8">
        <v>84.189156909999994</v>
      </c>
      <c r="E107" s="8">
        <v>85.383329349999997</v>
      </c>
      <c r="F107" s="8">
        <v>83.791099430000003</v>
      </c>
    </row>
    <row r="108" spans="1:6">
      <c r="A108" s="5">
        <v>39265</v>
      </c>
      <c r="B108" s="8">
        <v>81.175338729999993</v>
      </c>
      <c r="C108" s="8">
        <v>85.584863299999995</v>
      </c>
      <c r="D108" s="8">
        <v>84.382265689999997</v>
      </c>
      <c r="E108" s="8">
        <v>85.785296239999994</v>
      </c>
      <c r="F108" s="8">
        <v>83.981399819999993</v>
      </c>
    </row>
    <row r="109" spans="1:6">
      <c r="A109" s="5">
        <v>39266</v>
      </c>
      <c r="B109" s="8">
        <v>80.798856509999993</v>
      </c>
      <c r="C109" s="8">
        <v>85.16636226</v>
      </c>
      <c r="D109" s="8">
        <v>83.975224330000003</v>
      </c>
      <c r="E109" s="8">
        <v>85.36488525</v>
      </c>
      <c r="F109" s="8">
        <v>83.578178350000002</v>
      </c>
    </row>
    <row r="110" spans="1:6">
      <c r="A110" s="5">
        <v>39268</v>
      </c>
      <c r="B110" s="8">
        <v>79.95797829</v>
      </c>
      <c r="C110" s="8">
        <v>84.432512349999996</v>
      </c>
      <c r="D110" s="8">
        <v>82.876152680000004</v>
      </c>
      <c r="E110" s="8">
        <v>84.432512349999996</v>
      </c>
      <c r="F110" s="8">
        <v>82.681607720000002</v>
      </c>
    </row>
    <row r="111" spans="1:6">
      <c r="A111" s="5">
        <v>39269</v>
      </c>
      <c r="B111" s="8">
        <v>79.885767209999997</v>
      </c>
      <c r="C111" s="8">
        <v>84.323865389999995</v>
      </c>
      <c r="D111" s="8">
        <v>82.780179070000003</v>
      </c>
      <c r="E111" s="8">
        <v>84.323865389999995</v>
      </c>
      <c r="F111" s="8">
        <v>82.587218280000002</v>
      </c>
    </row>
    <row r="112" spans="1:6">
      <c r="A112" s="5">
        <v>39272</v>
      </c>
      <c r="B112" s="8">
        <v>80.183721930000004</v>
      </c>
      <c r="C112" s="8">
        <v>84.659997660000002</v>
      </c>
      <c r="D112" s="8">
        <v>83.103032189999993</v>
      </c>
      <c r="E112" s="8">
        <v>84.659997660000002</v>
      </c>
      <c r="F112" s="8">
        <v>82.908411509999993</v>
      </c>
    </row>
    <row r="113" spans="1:6">
      <c r="A113" s="5">
        <v>39273</v>
      </c>
      <c r="B113" s="8">
        <v>80.857165620000004</v>
      </c>
      <c r="C113" s="8">
        <v>85.43774397</v>
      </c>
      <c r="D113" s="8">
        <v>83.844499319999997</v>
      </c>
      <c r="E113" s="8">
        <v>85.43774397</v>
      </c>
      <c r="F113" s="8">
        <v>83.645343740000001</v>
      </c>
    </row>
    <row r="114" spans="1:6">
      <c r="A114" s="5">
        <v>39274</v>
      </c>
      <c r="B114" s="8">
        <v>80.416830520000005</v>
      </c>
      <c r="C114" s="8">
        <v>84.939048369999995</v>
      </c>
      <c r="D114" s="8">
        <v>83.169484859999997</v>
      </c>
      <c r="E114" s="8">
        <v>84.742430200000001</v>
      </c>
      <c r="F114" s="8">
        <v>83.169484859999997</v>
      </c>
    </row>
    <row r="115" spans="1:6">
      <c r="A115" s="5">
        <v>39275</v>
      </c>
      <c r="B115" s="8">
        <v>80.407502100000002</v>
      </c>
      <c r="C115" s="8">
        <v>84.896270419999993</v>
      </c>
      <c r="D115" s="8">
        <v>83.139795860000007</v>
      </c>
      <c r="E115" s="8">
        <v>84.701106580000001</v>
      </c>
      <c r="F115" s="8">
        <v>83.139795860000007</v>
      </c>
    </row>
    <row r="116" spans="1:6">
      <c r="A116" s="5">
        <v>39276</v>
      </c>
      <c r="B116" s="8">
        <v>80.702167770000003</v>
      </c>
      <c r="C116" s="8">
        <v>85.218347469999998</v>
      </c>
      <c r="D116" s="8">
        <v>83.451146719999997</v>
      </c>
      <c r="E116" s="8">
        <v>85.021991830000005</v>
      </c>
      <c r="F116" s="8">
        <v>83.451146719999997</v>
      </c>
    </row>
    <row r="117" spans="1:6">
      <c r="A117" s="5">
        <v>39279</v>
      </c>
      <c r="B117" s="8">
        <v>81.174952860000005</v>
      </c>
      <c r="C117" s="8">
        <v>85.739803510000002</v>
      </c>
      <c r="D117" s="8">
        <v>83.953557610000004</v>
      </c>
      <c r="E117" s="8">
        <v>85.541331749999998</v>
      </c>
      <c r="F117" s="8">
        <v>83.953557610000004</v>
      </c>
    </row>
    <row r="118" spans="1:6">
      <c r="A118" s="5">
        <v>39280</v>
      </c>
      <c r="B118" s="8">
        <v>81.202590560000004</v>
      </c>
      <c r="C118" s="8">
        <v>85.75785784</v>
      </c>
      <c r="D118" s="8">
        <v>83.975361950000007</v>
      </c>
      <c r="E118" s="8">
        <v>85.361747640000004</v>
      </c>
      <c r="F118" s="8">
        <v>83.975361950000007</v>
      </c>
    </row>
    <row r="119" spans="1:6">
      <c r="A119" s="5">
        <v>39281</v>
      </c>
      <c r="B119" s="8">
        <v>80.74299465</v>
      </c>
      <c r="C119" s="8">
        <v>85.11823081</v>
      </c>
      <c r="D119" s="8">
        <v>83.527235849999997</v>
      </c>
      <c r="E119" s="8">
        <v>84.720482070000003</v>
      </c>
      <c r="F119" s="8">
        <v>83.527235849999997</v>
      </c>
    </row>
    <row r="120" spans="1:6">
      <c r="A120" s="5">
        <v>39282</v>
      </c>
      <c r="B120" s="8">
        <v>81.141968539999993</v>
      </c>
      <c r="C120" s="8">
        <v>85.528020889999993</v>
      </c>
      <c r="D120" s="8">
        <v>83.933092770000002</v>
      </c>
      <c r="E120" s="8">
        <v>85.129288860000003</v>
      </c>
      <c r="F120" s="8">
        <v>83.933092770000002</v>
      </c>
    </row>
    <row r="121" spans="1:6">
      <c r="A121" s="5">
        <v>39283</v>
      </c>
      <c r="B121" s="8">
        <v>81.419075899999996</v>
      </c>
      <c r="C121" s="8">
        <v>85.86378972</v>
      </c>
      <c r="D121" s="8">
        <v>84.247530150000003</v>
      </c>
      <c r="E121" s="8">
        <v>85.459724829999999</v>
      </c>
      <c r="F121" s="8">
        <v>84.247530150000003</v>
      </c>
    </row>
    <row r="122" spans="1:6">
      <c r="A122" s="5">
        <v>39286</v>
      </c>
      <c r="B122" s="8">
        <v>81.654101909999994</v>
      </c>
      <c r="C122" s="8">
        <v>85.898498290000006</v>
      </c>
      <c r="D122" s="8">
        <v>84.685813609999997</v>
      </c>
      <c r="E122" s="8">
        <v>85.696384179999995</v>
      </c>
      <c r="F122" s="8">
        <v>84.4836995</v>
      </c>
    </row>
    <row r="123" spans="1:6">
      <c r="A123" s="5">
        <v>39287</v>
      </c>
      <c r="B123" s="8">
        <v>82.306203519999997</v>
      </c>
      <c r="C123" s="8">
        <v>86.788224510000006</v>
      </c>
      <c r="D123" s="8">
        <v>85.362126919999994</v>
      </c>
      <c r="E123" s="8">
        <v>86.380768059999994</v>
      </c>
      <c r="F123" s="8">
        <v>85.158398700000006</v>
      </c>
    </row>
    <row r="124" spans="1:6">
      <c r="A124" s="5">
        <v>39288</v>
      </c>
      <c r="B124" s="8">
        <v>82.069289350000005</v>
      </c>
      <c r="C124" s="8">
        <v>86.560643490000004</v>
      </c>
      <c r="D124" s="8">
        <v>85.131576260000003</v>
      </c>
      <c r="E124" s="8">
        <v>86.152338569999998</v>
      </c>
      <c r="F124" s="8">
        <v>84.9274238</v>
      </c>
    </row>
    <row r="125" spans="1:6">
      <c r="A125" s="5">
        <v>39289</v>
      </c>
      <c r="B125" s="8">
        <v>82.960672040000006</v>
      </c>
      <c r="C125" s="8">
        <v>87.557988879999996</v>
      </c>
      <c r="D125" s="8">
        <v>86.095206250000004</v>
      </c>
      <c r="E125" s="8">
        <v>87.349019940000005</v>
      </c>
      <c r="F125" s="8">
        <v>85.886237309999999</v>
      </c>
    </row>
    <row r="126" spans="1:6">
      <c r="A126" s="5">
        <v>39290</v>
      </c>
      <c r="B126" s="8">
        <v>83.455959640000003</v>
      </c>
      <c r="C126" s="8">
        <v>88.080723140000003</v>
      </c>
      <c r="D126" s="8">
        <v>86.609207479999995</v>
      </c>
      <c r="E126" s="8">
        <v>87.87050662</v>
      </c>
      <c r="F126" s="8">
        <v>86.398990960000006</v>
      </c>
    </row>
    <row r="127" spans="1:6">
      <c r="A127" s="5">
        <v>39293</v>
      </c>
      <c r="B127" s="8">
        <v>82.67388588</v>
      </c>
      <c r="C127" s="8">
        <v>87.255310289999997</v>
      </c>
      <c r="D127" s="8">
        <v>85.79758434</v>
      </c>
      <c r="E127" s="8">
        <v>87.047063719999997</v>
      </c>
      <c r="F127" s="8">
        <v>85.589337779999994</v>
      </c>
    </row>
    <row r="128" spans="1:6">
      <c r="A128" s="5">
        <v>39294</v>
      </c>
      <c r="B128" s="8">
        <v>83.776483499999998</v>
      </c>
      <c r="C128" s="8">
        <v>88.419009029999998</v>
      </c>
      <c r="D128" s="8">
        <v>86.941841819999993</v>
      </c>
      <c r="E128" s="8">
        <v>88.207985140000005</v>
      </c>
      <c r="F128" s="8">
        <v>86.730817930000001</v>
      </c>
    </row>
    <row r="129" spans="1:6">
      <c r="A129" s="5">
        <v>39295</v>
      </c>
      <c r="B129" s="8">
        <v>82.848139570000001</v>
      </c>
      <c r="C129" s="8">
        <v>87.439220349999999</v>
      </c>
      <c r="D129" s="8">
        <v>85.978421920000002</v>
      </c>
      <c r="E129" s="8">
        <v>87.230534860000006</v>
      </c>
      <c r="F129" s="8">
        <v>85.769736429999995</v>
      </c>
    </row>
    <row r="130" spans="1:6">
      <c r="A130" s="5">
        <v>39296</v>
      </c>
      <c r="B130" s="8">
        <v>83.728543250000001</v>
      </c>
      <c r="C130" s="8">
        <v>88.555000629999995</v>
      </c>
      <c r="D130" s="8">
        <v>86.876232849999994</v>
      </c>
      <c r="E130" s="8">
        <v>88.135308679999994</v>
      </c>
      <c r="F130" s="8">
        <v>86.666386869999997</v>
      </c>
    </row>
    <row r="131" spans="1:6">
      <c r="A131" s="5">
        <v>39297</v>
      </c>
      <c r="B131" s="8">
        <v>85.179966699999994</v>
      </c>
      <c r="C131" s="8">
        <v>90.090090090000004</v>
      </c>
      <c r="D131" s="8">
        <v>88.382221079999994</v>
      </c>
      <c r="E131" s="8">
        <v>89.449639210000001</v>
      </c>
      <c r="F131" s="8">
        <v>88.168737460000003</v>
      </c>
    </row>
    <row r="132" spans="1:6">
      <c r="A132" s="5">
        <v>39300</v>
      </c>
      <c r="B132" s="8">
        <v>84.439847159999999</v>
      </c>
      <c r="C132" s="8">
        <v>89.295138379999997</v>
      </c>
      <c r="D132" s="8">
        <v>88.028540669999998</v>
      </c>
      <c r="E132" s="8">
        <v>88.661839520000001</v>
      </c>
      <c r="F132" s="8">
        <v>87.395241810000002</v>
      </c>
    </row>
    <row r="133" spans="1:6">
      <c r="A133" s="5">
        <v>39301</v>
      </c>
      <c r="B133" s="8">
        <v>84.107641000000001</v>
      </c>
      <c r="C133" s="8">
        <v>88.931770040000004</v>
      </c>
      <c r="D133" s="8">
        <v>87.673301589999994</v>
      </c>
      <c r="E133" s="8">
        <v>88.302535809999995</v>
      </c>
      <c r="F133" s="8">
        <v>87.044067369999993</v>
      </c>
    </row>
    <row r="134" spans="1:6">
      <c r="A134" s="5">
        <v>39302</v>
      </c>
      <c r="B134" s="8">
        <v>83.253019460000004</v>
      </c>
      <c r="C134" s="8">
        <v>87.969323520000003</v>
      </c>
      <c r="D134" s="8">
        <v>86.738983329999996</v>
      </c>
      <c r="E134" s="8">
        <v>87.354153420000003</v>
      </c>
      <c r="F134" s="8">
        <v>86.123813229999996</v>
      </c>
    </row>
    <row r="135" spans="1:6">
      <c r="A135" s="5">
        <v>39303</v>
      </c>
      <c r="B135" s="8">
        <v>84.944838290000007</v>
      </c>
      <c r="C135" s="8">
        <v>89.76886614</v>
      </c>
      <c r="D135" s="8">
        <v>88.510424090000001</v>
      </c>
      <c r="E135" s="8">
        <v>89.139645119999997</v>
      </c>
      <c r="F135" s="8">
        <v>87.881203069999998</v>
      </c>
    </row>
    <row r="136" spans="1:6">
      <c r="A136" s="5">
        <v>39304</v>
      </c>
      <c r="B136" s="8">
        <v>84.241617439999999</v>
      </c>
      <c r="C136" s="8">
        <v>89.025709289999995</v>
      </c>
      <c r="D136" s="8">
        <v>87.777685329999997</v>
      </c>
      <c r="E136" s="8">
        <v>88.401697310000003</v>
      </c>
      <c r="F136" s="8">
        <v>87.153673350000005</v>
      </c>
    </row>
    <row r="137" spans="1:6">
      <c r="A137" s="5">
        <v>39307</v>
      </c>
      <c r="B137" s="8">
        <v>85.29590958</v>
      </c>
      <c r="C137" s="8">
        <v>90.127943860000002</v>
      </c>
      <c r="D137" s="8">
        <v>88.86741318</v>
      </c>
      <c r="E137" s="8">
        <v>89.497678519999994</v>
      </c>
      <c r="F137" s="8">
        <v>88.237147840000006</v>
      </c>
    </row>
    <row r="138" spans="1:6">
      <c r="A138" s="5">
        <v>39308</v>
      </c>
      <c r="B138" s="8">
        <v>86.573672290000005</v>
      </c>
      <c r="C138" s="8">
        <v>92.288804690000006</v>
      </c>
      <c r="D138" s="8">
        <v>90.172088990000006</v>
      </c>
      <c r="E138" s="8">
        <v>90.807103699999999</v>
      </c>
      <c r="F138" s="8">
        <v>89.537074279999999</v>
      </c>
    </row>
    <row r="139" spans="1:6">
      <c r="A139" s="5">
        <v>39309</v>
      </c>
      <c r="B139" s="8">
        <v>86.785343859999998</v>
      </c>
      <c r="C139" s="8">
        <v>92.500476259999999</v>
      </c>
      <c r="D139" s="8">
        <v>90.383760559999999</v>
      </c>
      <c r="E139" s="8">
        <v>91.865461550000006</v>
      </c>
      <c r="F139" s="8">
        <v>90.595432130000006</v>
      </c>
    </row>
    <row r="140" spans="1:6">
      <c r="A140" s="5">
        <v>39310</v>
      </c>
      <c r="B140" s="8">
        <v>88.465172210000006</v>
      </c>
      <c r="C140" s="8">
        <v>94.262647079999994</v>
      </c>
      <c r="D140" s="8">
        <v>92.11543417</v>
      </c>
      <c r="E140" s="8">
        <v>94.262647079999994</v>
      </c>
      <c r="F140" s="8">
        <v>92.33015546</v>
      </c>
    </row>
    <row r="141" spans="1:6">
      <c r="A141" s="5">
        <v>39311</v>
      </c>
      <c r="B141" s="8">
        <v>88.586248850000004</v>
      </c>
      <c r="C141" s="8">
        <v>94.349691550000003</v>
      </c>
      <c r="D141" s="8">
        <v>92.215083140000004</v>
      </c>
      <c r="E141" s="8">
        <v>94.349691550000003</v>
      </c>
      <c r="F141" s="8">
        <v>92.428543980000001</v>
      </c>
    </row>
    <row r="142" spans="1:6">
      <c r="A142" s="5">
        <v>39314</v>
      </c>
      <c r="B142" s="8">
        <v>89.716151069999995</v>
      </c>
      <c r="C142" s="8">
        <v>95.553105479999999</v>
      </c>
      <c r="D142" s="8">
        <v>93.391270509999998</v>
      </c>
      <c r="E142" s="8">
        <v>95.769288970000005</v>
      </c>
      <c r="F142" s="8">
        <v>93.607454009999998</v>
      </c>
    </row>
    <row r="143" spans="1:6">
      <c r="A143" s="5">
        <v>39315</v>
      </c>
      <c r="B143" s="8">
        <v>89.752527009999994</v>
      </c>
      <c r="C143" s="8">
        <v>95.63436738</v>
      </c>
      <c r="D143" s="8">
        <v>93.455907980000006</v>
      </c>
      <c r="E143" s="8">
        <v>95.852213309999996</v>
      </c>
      <c r="F143" s="8">
        <v>93.673753919999996</v>
      </c>
    </row>
    <row r="144" spans="1:6">
      <c r="A144" s="5">
        <v>39316</v>
      </c>
      <c r="B144" s="8">
        <v>88.908981310000001</v>
      </c>
      <c r="C144" s="8">
        <v>94.721432879999995</v>
      </c>
      <c r="D144" s="8">
        <v>92.568673039999993</v>
      </c>
      <c r="E144" s="8">
        <v>94.936708859999996</v>
      </c>
      <c r="F144" s="8">
        <v>92.783949019999994</v>
      </c>
    </row>
    <row r="145" spans="1:6">
      <c r="A145" s="5">
        <v>39317</v>
      </c>
      <c r="B145" s="8">
        <v>88.69370533</v>
      </c>
      <c r="C145" s="8">
        <v>94.50615689</v>
      </c>
      <c r="D145" s="8">
        <v>92.353397060000006</v>
      </c>
      <c r="E145" s="8">
        <v>94.721432879999995</v>
      </c>
      <c r="F145" s="8">
        <v>92.568673039999993</v>
      </c>
    </row>
    <row r="146" spans="1:6">
      <c r="A146" s="5">
        <v>39318</v>
      </c>
      <c r="B146" s="8">
        <v>89.262501080000007</v>
      </c>
      <c r="C146" s="8">
        <v>95.112228099999996</v>
      </c>
      <c r="D146" s="8">
        <v>92.945662540000001</v>
      </c>
      <c r="E146" s="8">
        <v>95.328884650000006</v>
      </c>
      <c r="F146" s="8">
        <v>93.162319089999997</v>
      </c>
    </row>
    <row r="147" spans="1:6">
      <c r="A147" s="5">
        <v>39321</v>
      </c>
      <c r="B147" s="8">
        <v>90.078243150000006</v>
      </c>
      <c r="C147" s="8">
        <v>95.995791969999999</v>
      </c>
      <c r="D147" s="8">
        <v>93.804107220000006</v>
      </c>
      <c r="E147" s="8">
        <v>96.214960439999999</v>
      </c>
      <c r="F147" s="8">
        <v>94.023275690000006</v>
      </c>
    </row>
    <row r="148" spans="1:6">
      <c r="A148" s="5">
        <v>39322</v>
      </c>
      <c r="B148" s="8">
        <v>90.320003549999996</v>
      </c>
      <c r="C148" s="8">
        <v>96.311748260000002</v>
      </c>
      <c r="D148" s="8">
        <v>94.092583550000001</v>
      </c>
      <c r="E148" s="8">
        <v>96.533664729999998</v>
      </c>
      <c r="F148" s="8">
        <v>94.314500019999997</v>
      </c>
    </row>
    <row r="149" spans="1:6">
      <c r="A149" s="5">
        <v>39323</v>
      </c>
      <c r="B149" s="8">
        <v>87.963673850000006</v>
      </c>
      <c r="C149" s="8">
        <v>93.886414990000006</v>
      </c>
      <c r="D149" s="8">
        <v>91.692807160000001</v>
      </c>
      <c r="E149" s="8">
        <v>94.105775769999994</v>
      </c>
      <c r="F149" s="8">
        <v>91.912167940000003</v>
      </c>
    </row>
    <row r="150" spans="1:6">
      <c r="A150" s="5">
        <v>39324</v>
      </c>
      <c r="B150" s="8">
        <v>88.102793989999995</v>
      </c>
      <c r="C150" s="8">
        <v>94.094671669999997</v>
      </c>
      <c r="D150" s="8">
        <v>91.875457710000006</v>
      </c>
      <c r="E150" s="8">
        <v>93.650828880000006</v>
      </c>
      <c r="F150" s="8">
        <v>92.097379110000006</v>
      </c>
    </row>
    <row r="151" spans="1:6">
      <c r="A151" s="5">
        <v>39325</v>
      </c>
      <c r="B151" s="8">
        <v>87.432659189999995</v>
      </c>
      <c r="C151" s="8">
        <v>93.393976859999995</v>
      </c>
      <c r="D151" s="8">
        <v>91.186081430000002</v>
      </c>
      <c r="E151" s="8">
        <v>92.510818689999994</v>
      </c>
      <c r="F151" s="8">
        <v>90.744502339999997</v>
      </c>
    </row>
    <row r="152" spans="1:6">
      <c r="A152" s="5">
        <v>39329</v>
      </c>
      <c r="B152" s="8">
        <v>86.878106720000005</v>
      </c>
      <c r="C152" s="8">
        <v>92.816610209999993</v>
      </c>
      <c r="D152" s="8">
        <v>90.617164470000006</v>
      </c>
      <c r="E152" s="8">
        <v>91.936831920000003</v>
      </c>
      <c r="F152" s="8">
        <v>90.177275330000001</v>
      </c>
    </row>
    <row r="153" spans="1:6">
      <c r="A153" s="5">
        <v>39330</v>
      </c>
      <c r="B153" s="8">
        <v>87.085003020000002</v>
      </c>
      <c r="C153" s="8">
        <v>92.905594480000005</v>
      </c>
      <c r="D153" s="8">
        <v>90.890774359999995</v>
      </c>
      <c r="E153" s="8">
        <v>91.78624997</v>
      </c>
      <c r="F153" s="8">
        <v>90.443036559999996</v>
      </c>
    </row>
    <row r="154" spans="1:6">
      <c r="A154" s="5">
        <v>39331</v>
      </c>
      <c r="B154" s="8">
        <v>84.967610260000001</v>
      </c>
      <c r="C154" s="8">
        <v>90.513798919999999</v>
      </c>
      <c r="D154" s="8">
        <v>88.739018549999997</v>
      </c>
      <c r="E154" s="8">
        <v>89.404561189999995</v>
      </c>
      <c r="F154" s="8">
        <v>88.295323449999998</v>
      </c>
    </row>
    <row r="155" spans="1:6">
      <c r="A155" s="5">
        <v>39332</v>
      </c>
      <c r="B155" s="8">
        <v>84.672265839999994</v>
      </c>
      <c r="C155" s="8">
        <v>90.377944130000003</v>
      </c>
      <c r="D155" s="8">
        <v>88.552127080000005</v>
      </c>
      <c r="E155" s="8">
        <v>89.008581340000006</v>
      </c>
      <c r="F155" s="8">
        <v>88.095672809999996</v>
      </c>
    </row>
    <row r="156" spans="1:6">
      <c r="A156" s="5">
        <v>39335</v>
      </c>
      <c r="B156" s="8">
        <v>84.683017120000002</v>
      </c>
      <c r="C156" s="8">
        <v>90.236001849999994</v>
      </c>
      <c r="D156" s="8">
        <v>88.6163813</v>
      </c>
      <c r="E156" s="8">
        <v>89.079130030000002</v>
      </c>
      <c r="F156" s="8">
        <v>88.153632579999993</v>
      </c>
    </row>
    <row r="157" spans="1:6">
      <c r="A157" s="5">
        <v>39336</v>
      </c>
      <c r="B157" s="8">
        <v>84.022070099999993</v>
      </c>
      <c r="C157" s="8">
        <v>89.74564436</v>
      </c>
      <c r="D157" s="8">
        <v>87.914100599999998</v>
      </c>
      <c r="E157" s="8">
        <v>88.143043570000003</v>
      </c>
      <c r="F157" s="8">
        <v>87.456214660000001</v>
      </c>
    </row>
    <row r="158" spans="1:6">
      <c r="A158" s="5">
        <v>39337</v>
      </c>
      <c r="B158" s="8">
        <v>83.442927760000003</v>
      </c>
      <c r="C158" s="8">
        <v>89.338352</v>
      </c>
      <c r="D158" s="8">
        <v>87.297628230000001</v>
      </c>
      <c r="E158" s="8">
        <v>87.524375309999996</v>
      </c>
      <c r="F158" s="8">
        <v>86.844134049999994</v>
      </c>
    </row>
    <row r="159" spans="1:6">
      <c r="A159" s="5">
        <v>39338</v>
      </c>
      <c r="B159" s="8">
        <v>83.551732630000004</v>
      </c>
      <c r="C159" s="8">
        <v>89.375714000000002</v>
      </c>
      <c r="D159" s="8">
        <v>87.359720449999998</v>
      </c>
      <c r="E159" s="8">
        <v>87.583719729999999</v>
      </c>
      <c r="F159" s="8">
        <v>86.911721880000002</v>
      </c>
    </row>
    <row r="160" spans="1:6">
      <c r="A160" s="5">
        <v>39339</v>
      </c>
      <c r="B160" s="8">
        <v>83.737428159999993</v>
      </c>
      <c r="C160" s="8">
        <v>89.574353450000004</v>
      </c>
      <c r="D160" s="8">
        <v>87.553879309999999</v>
      </c>
      <c r="E160" s="8">
        <v>88.002873559999998</v>
      </c>
      <c r="F160" s="8">
        <v>87.104885060000001</v>
      </c>
    </row>
    <row r="161" spans="1:6">
      <c r="A161" s="5">
        <v>39342</v>
      </c>
      <c r="B161" s="8">
        <v>83.743842360000002</v>
      </c>
      <c r="C161" s="8">
        <v>89.789520820000007</v>
      </c>
      <c r="D161" s="8">
        <v>87.550380649999994</v>
      </c>
      <c r="E161" s="8">
        <v>87.998208689999998</v>
      </c>
      <c r="F161" s="8">
        <v>87.102552619999997</v>
      </c>
    </row>
    <row r="162" spans="1:6">
      <c r="A162" s="5">
        <v>39343</v>
      </c>
      <c r="B162" s="8">
        <v>83.860724110000007</v>
      </c>
      <c r="C162" s="8">
        <v>89.89869625</v>
      </c>
      <c r="D162" s="8">
        <v>87.662410269999995</v>
      </c>
      <c r="E162" s="8">
        <v>87.886038869999993</v>
      </c>
      <c r="F162" s="8">
        <v>87.21515307</v>
      </c>
    </row>
    <row r="163" spans="1:6">
      <c r="A163" s="5">
        <v>39344</v>
      </c>
      <c r="B163" s="8">
        <v>82.713713760000005</v>
      </c>
      <c r="C163" s="8">
        <v>88.653262350000006</v>
      </c>
      <c r="D163" s="8">
        <v>86.453429540000002</v>
      </c>
      <c r="E163" s="8">
        <v>86.673412819999996</v>
      </c>
      <c r="F163" s="8">
        <v>86.01346298</v>
      </c>
    </row>
    <row r="164" spans="1:6">
      <c r="A164" s="5">
        <v>39345</v>
      </c>
      <c r="B164" s="8">
        <v>81.77694486</v>
      </c>
      <c r="C164" s="8">
        <v>87.526886300000001</v>
      </c>
      <c r="D164" s="8">
        <v>85.397278360000001</v>
      </c>
      <c r="E164" s="8">
        <v>85.610239149999998</v>
      </c>
      <c r="F164" s="8">
        <v>84.97135677</v>
      </c>
    </row>
    <row r="165" spans="1:6">
      <c r="A165" s="5">
        <v>39346</v>
      </c>
      <c r="B165" s="8">
        <v>82.895050100000006</v>
      </c>
      <c r="C165" s="8">
        <v>88.73882648</v>
      </c>
      <c r="D165" s="8">
        <v>86.574464860000006</v>
      </c>
      <c r="E165" s="8">
        <v>86.790901020000007</v>
      </c>
      <c r="F165" s="8">
        <v>86.141592540000005</v>
      </c>
    </row>
    <row r="166" spans="1:6">
      <c r="A166" s="5">
        <v>39349</v>
      </c>
      <c r="B166" s="8">
        <v>82.753554300000005</v>
      </c>
      <c r="C166" s="8">
        <v>88.587355779999996</v>
      </c>
      <c r="D166" s="8">
        <v>86.426688560000002</v>
      </c>
      <c r="E166" s="8">
        <v>86.642755280000003</v>
      </c>
      <c r="F166" s="8">
        <v>85.994555120000001</v>
      </c>
    </row>
    <row r="167" spans="1:6">
      <c r="A167" s="5">
        <v>39350</v>
      </c>
      <c r="B167" s="8">
        <v>82.608883700000007</v>
      </c>
      <c r="C167" s="8">
        <v>88.447731500000003</v>
      </c>
      <c r="D167" s="8">
        <v>86.285195279999996</v>
      </c>
      <c r="E167" s="8">
        <v>86.5014489</v>
      </c>
      <c r="F167" s="8">
        <v>85.852688029999996</v>
      </c>
    </row>
    <row r="168" spans="1:6">
      <c r="A168" s="5">
        <v>39351</v>
      </c>
      <c r="B168" s="8">
        <v>82.896844290000004</v>
      </c>
      <c r="C168" s="8">
        <v>88.740747150000004</v>
      </c>
      <c r="D168" s="8">
        <v>86.57633869</v>
      </c>
      <c r="E168" s="8">
        <v>87.009220380000002</v>
      </c>
      <c r="F168" s="8">
        <v>86.143456990000004</v>
      </c>
    </row>
    <row r="169" spans="1:6">
      <c r="A169" s="5">
        <v>39352</v>
      </c>
      <c r="B169" s="8">
        <v>83.497698880000002</v>
      </c>
      <c r="C169" s="8">
        <v>89.414858649999999</v>
      </c>
      <c r="D169" s="8">
        <v>87.223317989999998</v>
      </c>
      <c r="E169" s="8">
        <v>87.44247206</v>
      </c>
      <c r="F169" s="8">
        <v>86.785009860000002</v>
      </c>
    </row>
    <row r="170" spans="1:6">
      <c r="A170" s="5">
        <v>39353</v>
      </c>
      <c r="B170" s="8">
        <v>83.069878990000007</v>
      </c>
      <c r="C170" s="8">
        <v>88.956720809999993</v>
      </c>
      <c r="D170" s="8">
        <v>86.776409029999996</v>
      </c>
      <c r="E170" s="8">
        <v>86.776409029999996</v>
      </c>
      <c r="F170" s="8">
        <v>86.340346670000002</v>
      </c>
    </row>
    <row r="171" spans="1:6">
      <c r="A171" s="5">
        <v>39356</v>
      </c>
      <c r="B171" s="8">
        <v>83.384669540000004</v>
      </c>
      <c r="C171" s="8">
        <v>89.3250022</v>
      </c>
      <c r="D171" s="8">
        <v>87.124878989999999</v>
      </c>
      <c r="E171" s="8">
        <v>87.124878989999999</v>
      </c>
      <c r="F171" s="8">
        <v>86.684854349999995</v>
      </c>
    </row>
    <row r="172" spans="1:6">
      <c r="A172" s="5">
        <v>39357</v>
      </c>
      <c r="B172" s="8">
        <v>83.156404809999998</v>
      </c>
      <c r="C172" s="8">
        <v>89.127742389999995</v>
      </c>
      <c r="D172" s="8">
        <v>86.916135879999999</v>
      </c>
      <c r="E172" s="8">
        <v>86.916135879999999</v>
      </c>
      <c r="F172" s="8">
        <v>86.473814579999996</v>
      </c>
    </row>
    <row r="173" spans="1:6">
      <c r="A173" s="5">
        <v>39358</v>
      </c>
      <c r="B173" s="8">
        <v>82.697201019999994</v>
      </c>
      <c r="C173" s="8">
        <v>88.619812229999994</v>
      </c>
      <c r="D173" s="8">
        <v>86.426252520000006</v>
      </c>
      <c r="E173" s="8">
        <v>87.084320439999999</v>
      </c>
      <c r="F173" s="8">
        <v>85.987540580000001</v>
      </c>
    </row>
    <row r="174" spans="1:6">
      <c r="A174" s="5">
        <v>39359</v>
      </c>
      <c r="B174" s="8">
        <v>83.375834310000002</v>
      </c>
      <c r="C174" s="8">
        <v>89.362928800000006</v>
      </c>
      <c r="D174" s="8">
        <v>87.145486399999996</v>
      </c>
      <c r="E174" s="8">
        <v>87.588974879999995</v>
      </c>
      <c r="F174" s="8">
        <v>86.036765200000005</v>
      </c>
    </row>
    <row r="175" spans="1:6">
      <c r="A175" s="5">
        <v>39360</v>
      </c>
      <c r="B175" s="8">
        <v>82.405729570000005</v>
      </c>
      <c r="C175" s="8">
        <v>88.230218309999998</v>
      </c>
      <c r="D175" s="8">
        <v>86.073000260000001</v>
      </c>
      <c r="E175" s="8">
        <v>86.504443870000003</v>
      </c>
      <c r="F175" s="8">
        <v>84.994391230000005</v>
      </c>
    </row>
    <row r="176" spans="1:6">
      <c r="A176" s="5">
        <v>39364</v>
      </c>
      <c r="B176" s="8">
        <v>82.409897790000002</v>
      </c>
      <c r="C176" s="8">
        <v>88.219472830000001</v>
      </c>
      <c r="D176" s="8">
        <v>86.067778379999993</v>
      </c>
      <c r="E176" s="8">
        <v>86.498117269999995</v>
      </c>
      <c r="F176" s="8">
        <v>84.991931149999999</v>
      </c>
    </row>
    <row r="177" spans="1:6">
      <c r="A177" s="5">
        <v>39365</v>
      </c>
      <c r="B177" s="8">
        <v>82.589525760000001</v>
      </c>
      <c r="C177" s="8">
        <v>88.396601790000005</v>
      </c>
      <c r="D177" s="8">
        <v>86.245832890000003</v>
      </c>
      <c r="E177" s="8">
        <v>86.67598667</v>
      </c>
      <c r="F177" s="8">
        <v>85.170448440000001</v>
      </c>
    </row>
    <row r="178" spans="1:6">
      <c r="A178" s="5">
        <v>39366</v>
      </c>
      <c r="B178" s="8">
        <v>83.270413120000001</v>
      </c>
      <c r="C178" s="8">
        <v>89.095027509999994</v>
      </c>
      <c r="D178" s="8">
        <v>86.937762919999997</v>
      </c>
      <c r="E178" s="8">
        <v>87.584942290000001</v>
      </c>
      <c r="F178" s="8">
        <v>85.859130620000002</v>
      </c>
    </row>
    <row r="179" spans="1:6">
      <c r="A179" s="5">
        <v>39367</v>
      </c>
      <c r="B179" s="8">
        <v>82.457489530000004</v>
      </c>
      <c r="C179" s="8">
        <v>88.225241389999994</v>
      </c>
      <c r="D179" s="8">
        <v>86.089037000000005</v>
      </c>
      <c r="E179" s="8">
        <v>86.729898320000004</v>
      </c>
      <c r="F179" s="8">
        <v>85.020934800000006</v>
      </c>
    </row>
    <row r="180" spans="1:6">
      <c r="A180" s="5">
        <v>39370</v>
      </c>
      <c r="B180" s="8">
        <v>82.741811339999998</v>
      </c>
      <c r="C180" s="8">
        <v>88.514495850000003</v>
      </c>
      <c r="D180" s="8">
        <v>86.376464549999994</v>
      </c>
      <c r="E180" s="8">
        <v>87.017873940000001</v>
      </c>
      <c r="F180" s="8">
        <v>85.307448899999997</v>
      </c>
    </row>
    <row r="181" spans="1:6">
      <c r="A181" s="5">
        <v>39371</v>
      </c>
      <c r="B181" s="8">
        <v>82.843801780000007</v>
      </c>
      <c r="C181" s="8">
        <v>88.653626840000001</v>
      </c>
      <c r="D181" s="8">
        <v>86.501839779999997</v>
      </c>
      <c r="E181" s="8">
        <v>87.1473759</v>
      </c>
      <c r="F181" s="8">
        <v>85.425946249999996</v>
      </c>
    </row>
    <row r="182" spans="1:6">
      <c r="A182" s="5">
        <v>39372</v>
      </c>
      <c r="B182" s="8">
        <v>83.47612144</v>
      </c>
      <c r="C182" s="8">
        <v>89.407319540000003</v>
      </c>
      <c r="D182" s="8">
        <v>87.210579499999994</v>
      </c>
      <c r="E182" s="8">
        <v>88.308949519999999</v>
      </c>
      <c r="F182" s="8">
        <v>86.112209480000004</v>
      </c>
    </row>
    <row r="183" spans="1:6">
      <c r="A183" s="5">
        <v>39373</v>
      </c>
      <c r="B183" s="8">
        <v>83.977457509999994</v>
      </c>
      <c r="C183" s="8">
        <v>90.214510059999995</v>
      </c>
      <c r="D183" s="8">
        <v>87.764239410000002</v>
      </c>
      <c r="E183" s="8">
        <v>89.546254430000005</v>
      </c>
      <c r="F183" s="8">
        <v>86.650480029999997</v>
      </c>
    </row>
    <row r="184" spans="1:6">
      <c r="A184" s="5">
        <v>39374</v>
      </c>
      <c r="B184" s="8">
        <v>84.481384489999996</v>
      </c>
      <c r="C184" s="8">
        <v>91.085050670000001</v>
      </c>
      <c r="D184" s="8">
        <v>88.35249915</v>
      </c>
      <c r="E184" s="8">
        <v>90.401912789999997</v>
      </c>
      <c r="F184" s="8">
        <v>87.213936009999998</v>
      </c>
    </row>
    <row r="185" spans="1:6">
      <c r="A185" s="5">
        <v>39377</v>
      </c>
      <c r="B185" s="8">
        <v>84.338442009999994</v>
      </c>
      <c r="C185" s="8">
        <v>90.913213020000001</v>
      </c>
      <c r="D185" s="8">
        <v>88.192618120000006</v>
      </c>
      <c r="E185" s="8">
        <v>90.233064299999995</v>
      </c>
      <c r="F185" s="8">
        <v>87.059036910000003</v>
      </c>
    </row>
    <row r="186" spans="1:6">
      <c r="A186" s="5">
        <v>39378</v>
      </c>
      <c r="B186" s="8">
        <v>84.71496707</v>
      </c>
      <c r="C186" s="8">
        <v>91.301385420000003</v>
      </c>
      <c r="D186" s="8">
        <v>88.575970929999997</v>
      </c>
      <c r="E186" s="8">
        <v>90.620031800000007</v>
      </c>
      <c r="F186" s="8">
        <v>87.440381560000006</v>
      </c>
    </row>
    <row r="187" spans="1:6">
      <c r="A187" s="5">
        <v>39379</v>
      </c>
      <c r="B187" s="8">
        <v>85.507513599999996</v>
      </c>
      <c r="C187" s="8">
        <v>92.191389319999999</v>
      </c>
      <c r="D187" s="8">
        <v>89.425647639999994</v>
      </c>
      <c r="E187" s="8">
        <v>91.26947543</v>
      </c>
      <c r="F187" s="8">
        <v>88.273255280000001</v>
      </c>
    </row>
    <row r="188" spans="1:6">
      <c r="A188" s="5">
        <v>39380</v>
      </c>
      <c r="B188" s="8">
        <v>85.208452309999998</v>
      </c>
      <c r="C188" s="8">
        <v>92.061679040000001</v>
      </c>
      <c r="D188" s="8">
        <v>89.09194746</v>
      </c>
      <c r="E188" s="8">
        <v>90.919474589999993</v>
      </c>
      <c r="F188" s="8">
        <v>87.949742999999998</v>
      </c>
    </row>
    <row r="189" spans="1:6">
      <c r="A189" s="5">
        <v>39381</v>
      </c>
      <c r="B189" s="8">
        <v>85.442894150000001</v>
      </c>
      <c r="C189" s="8">
        <v>92.260146340000006</v>
      </c>
      <c r="D189" s="8">
        <v>89.30600373</v>
      </c>
      <c r="E189" s="8">
        <v>91.123937639999994</v>
      </c>
      <c r="F189" s="8">
        <v>88.169795030000003</v>
      </c>
    </row>
    <row r="190" spans="1:6">
      <c r="A190" s="5">
        <v>39384</v>
      </c>
      <c r="B190" s="8">
        <v>85.823195089999999</v>
      </c>
      <c r="C190" s="8">
        <v>92.670790440000005</v>
      </c>
      <c r="D190" s="8">
        <v>89.475245939999994</v>
      </c>
      <c r="E190" s="8">
        <v>91.529524550000005</v>
      </c>
      <c r="F190" s="8">
        <v>88.562233230000004</v>
      </c>
    </row>
    <row r="191" spans="1:6">
      <c r="A191" s="5">
        <v>39385</v>
      </c>
      <c r="B191" s="8">
        <v>86.092715229999996</v>
      </c>
      <c r="C191" s="8">
        <v>92.943594430000005</v>
      </c>
      <c r="D191" s="8">
        <v>89.746517470000001</v>
      </c>
      <c r="E191" s="8">
        <v>92.486869150000004</v>
      </c>
      <c r="F191" s="8">
        <v>88.833066909999999</v>
      </c>
    </row>
    <row r="192" spans="1:6">
      <c r="A192" s="5">
        <v>39386</v>
      </c>
      <c r="B192" s="8">
        <v>85.21964749</v>
      </c>
      <c r="C192" s="8">
        <v>91.929855950000004</v>
      </c>
      <c r="D192" s="8">
        <v>88.798425339999994</v>
      </c>
      <c r="E192" s="8">
        <v>91.706182339999998</v>
      </c>
      <c r="F192" s="8">
        <v>87.903730879999998</v>
      </c>
    </row>
    <row r="193" spans="1:6">
      <c r="A193" s="5">
        <v>39387</v>
      </c>
      <c r="B193" s="8">
        <v>86.520318470000007</v>
      </c>
      <c r="C193" s="8">
        <v>93.653642599999998</v>
      </c>
      <c r="D193" s="8">
        <v>90.202034150000003</v>
      </c>
      <c r="E193" s="8">
        <v>93.193428139999995</v>
      </c>
      <c r="F193" s="8">
        <v>89.281605229999997</v>
      </c>
    </row>
    <row r="194" spans="1:6">
      <c r="A194" s="5">
        <v>39388</v>
      </c>
      <c r="B194" s="8">
        <v>86.644271979999999</v>
      </c>
      <c r="C194" s="8">
        <v>93.826016449999997</v>
      </c>
      <c r="D194" s="8">
        <v>90.350978799999993</v>
      </c>
      <c r="E194" s="8">
        <v>94.057685620000001</v>
      </c>
      <c r="F194" s="8">
        <v>89.424302100000006</v>
      </c>
    </row>
    <row r="195" spans="1:6">
      <c r="A195" s="5">
        <v>39391</v>
      </c>
      <c r="B195" s="8">
        <v>86.759887399999997</v>
      </c>
      <c r="C195" s="8">
        <v>93.912963219999995</v>
      </c>
      <c r="D195" s="8">
        <v>90.451797499999998</v>
      </c>
      <c r="E195" s="8">
        <v>94.143707599999999</v>
      </c>
      <c r="F195" s="8">
        <v>89.528819970000001</v>
      </c>
    </row>
    <row r="196" spans="1:6">
      <c r="A196" s="5">
        <v>39392</v>
      </c>
      <c r="B196" s="8">
        <v>87.362210129999994</v>
      </c>
      <c r="C196" s="8">
        <v>94.451813569999999</v>
      </c>
      <c r="D196" s="8">
        <v>91.021360290000004</v>
      </c>
      <c r="E196" s="8">
        <v>94.68051045</v>
      </c>
      <c r="F196" s="8">
        <v>90.106572749999998</v>
      </c>
    </row>
    <row r="197" spans="1:6">
      <c r="A197" s="5">
        <v>39393</v>
      </c>
      <c r="B197" s="8">
        <v>89.128214650000004</v>
      </c>
      <c r="C197" s="8">
        <v>97.019775319999994</v>
      </c>
      <c r="D197" s="8">
        <v>93.306099709999998</v>
      </c>
      <c r="E197" s="8">
        <v>96.555565869999995</v>
      </c>
      <c r="F197" s="8">
        <v>91.913471360000003</v>
      </c>
    </row>
    <row r="198" spans="1:6">
      <c r="A198" s="5">
        <v>39394</v>
      </c>
      <c r="B198" s="8">
        <v>89.425389339999995</v>
      </c>
      <c r="C198" s="8">
        <v>97.597422309999999</v>
      </c>
      <c r="D198" s="8">
        <v>93.628149149999999</v>
      </c>
      <c r="E198" s="8">
        <v>97.130448990000005</v>
      </c>
      <c r="F198" s="8">
        <v>92.227229210000004</v>
      </c>
    </row>
    <row r="199" spans="1:6">
      <c r="A199" s="5">
        <v>39395</v>
      </c>
      <c r="B199" s="8">
        <v>90.902617899999996</v>
      </c>
      <c r="C199" s="8">
        <v>99.921676599999998</v>
      </c>
      <c r="D199" s="8">
        <v>95.174803600000004</v>
      </c>
      <c r="E199" s="8">
        <v>98.734958349999999</v>
      </c>
      <c r="F199" s="8">
        <v>93.750741700000006</v>
      </c>
    </row>
    <row r="200" spans="1:6">
      <c r="A200" s="5">
        <v>39399</v>
      </c>
      <c r="B200" s="8">
        <v>89.832297409999995</v>
      </c>
      <c r="C200" s="8">
        <v>98.745162429999993</v>
      </c>
      <c r="D200" s="8">
        <v>94.054180840000001</v>
      </c>
      <c r="E200" s="8">
        <v>97.103318869999995</v>
      </c>
      <c r="F200" s="8">
        <v>92.646886359999996</v>
      </c>
    </row>
    <row r="201" spans="1:6">
      <c r="A201" s="5">
        <v>39400</v>
      </c>
      <c r="B201" s="8">
        <v>90.117647059999996</v>
      </c>
      <c r="C201" s="8">
        <v>99.058823529999998</v>
      </c>
      <c r="D201" s="8">
        <v>94.117647059999996</v>
      </c>
      <c r="E201" s="8">
        <v>97.41176471</v>
      </c>
      <c r="F201" s="8">
        <v>92.941176470000002</v>
      </c>
    </row>
    <row r="202" spans="1:6">
      <c r="A202" s="5">
        <v>39401</v>
      </c>
      <c r="B202" s="8">
        <v>91.297732049999993</v>
      </c>
      <c r="C202" s="8">
        <v>100.4758109</v>
      </c>
      <c r="D202" s="8">
        <v>95.645243100000002</v>
      </c>
      <c r="E202" s="8">
        <v>99.026640580000006</v>
      </c>
      <c r="F202" s="8">
        <v>94.196072749999999</v>
      </c>
    </row>
    <row r="203" spans="1:6">
      <c r="A203" s="5">
        <v>39402</v>
      </c>
      <c r="B203" s="8">
        <v>89.752819770000002</v>
      </c>
      <c r="C203" s="8">
        <v>99.832013439999997</v>
      </c>
      <c r="D203" s="8">
        <v>94.072474200000002</v>
      </c>
      <c r="E203" s="8">
        <v>98.152147830000004</v>
      </c>
      <c r="F203" s="8">
        <v>92.632589390000007</v>
      </c>
    </row>
    <row r="204" spans="1:6">
      <c r="A204" s="5">
        <v>39405</v>
      </c>
      <c r="B204" s="8">
        <v>91.123446479999998</v>
      </c>
      <c r="C204" s="8">
        <v>101.9305399</v>
      </c>
      <c r="D204" s="8">
        <v>95.544530140000006</v>
      </c>
      <c r="E204" s="8">
        <v>100.4568453</v>
      </c>
      <c r="F204" s="8">
        <v>94.070835579999994</v>
      </c>
    </row>
    <row r="205" spans="1:6">
      <c r="A205" s="5">
        <v>39406</v>
      </c>
      <c r="B205" s="8">
        <v>90.573960600000007</v>
      </c>
      <c r="C205" s="8">
        <v>101.56002049999999</v>
      </c>
      <c r="D205" s="8">
        <v>94.968384560000004</v>
      </c>
      <c r="E205" s="8">
        <v>99.851077849999996</v>
      </c>
      <c r="F205" s="8">
        <v>93.503576570000007</v>
      </c>
    </row>
    <row r="206" spans="1:6">
      <c r="A206" s="5">
        <v>39407</v>
      </c>
      <c r="B206" s="8">
        <v>91.846157689999998</v>
      </c>
      <c r="C206" s="8">
        <v>103.3269274</v>
      </c>
      <c r="D206" s="8">
        <v>96.338632790000005</v>
      </c>
      <c r="E206" s="8">
        <v>101.33027180000001</v>
      </c>
      <c r="F206" s="8">
        <v>94.841141089999994</v>
      </c>
    </row>
    <row r="207" spans="1:6">
      <c r="A207" s="5">
        <v>39409</v>
      </c>
      <c r="B207" s="8">
        <v>92.025306959999995</v>
      </c>
      <c r="C207" s="8">
        <v>103.5284703</v>
      </c>
      <c r="D207" s="8">
        <v>96.526544799999996</v>
      </c>
      <c r="E207" s="8">
        <v>101.5279202</v>
      </c>
      <c r="F207" s="8">
        <v>95.026132189999998</v>
      </c>
    </row>
    <row r="208" spans="1:6">
      <c r="A208" s="5">
        <v>39412</v>
      </c>
      <c r="B208" s="8">
        <v>94.292933239999996</v>
      </c>
      <c r="C208" s="8">
        <v>106.53538589999999</v>
      </c>
      <c r="D208" s="8">
        <v>98.981532130000005</v>
      </c>
      <c r="E208" s="8">
        <v>104.45156420000001</v>
      </c>
      <c r="F208" s="8">
        <v>97.418665829999995</v>
      </c>
    </row>
    <row r="209" spans="1:6">
      <c r="A209" s="5">
        <v>39413</v>
      </c>
      <c r="B209" s="8">
        <v>91.952276010000006</v>
      </c>
      <c r="C209" s="8">
        <v>104.1112547</v>
      </c>
      <c r="D209" s="8">
        <v>96.511893000000001</v>
      </c>
      <c r="E209" s="8">
        <v>102.0847582</v>
      </c>
      <c r="F209" s="8">
        <v>94.992020670000002</v>
      </c>
    </row>
    <row r="210" spans="1:6">
      <c r="A210" s="5">
        <v>39414</v>
      </c>
      <c r="B210" s="8">
        <v>90.217364360000005</v>
      </c>
      <c r="C210" s="8">
        <v>102.1141597</v>
      </c>
      <c r="D210" s="8">
        <v>94.430812700000004</v>
      </c>
      <c r="E210" s="8">
        <v>100.13136040000001</v>
      </c>
      <c r="F210" s="8">
        <v>93.191563189999997</v>
      </c>
    </row>
    <row r="211" spans="1:6">
      <c r="A211" s="5">
        <v>39415</v>
      </c>
      <c r="B211" s="8">
        <v>92.008946730000005</v>
      </c>
      <c r="C211" s="8">
        <v>104.2090281</v>
      </c>
      <c r="D211" s="8">
        <v>96.075640500000006</v>
      </c>
      <c r="E211" s="8">
        <v>101.6673444</v>
      </c>
      <c r="F211" s="8">
        <v>95.058967060000001</v>
      </c>
    </row>
    <row r="212" spans="1:6">
      <c r="A212" s="5">
        <v>39416</v>
      </c>
      <c r="B212" s="8">
        <v>91.927169300000003</v>
      </c>
      <c r="C212" s="8">
        <v>104.1164072</v>
      </c>
      <c r="D212" s="8">
        <v>95.736306150000004</v>
      </c>
      <c r="E212" s="8">
        <v>101.5769827</v>
      </c>
      <c r="F212" s="8">
        <v>94.974478779999998</v>
      </c>
    </row>
    <row r="213" spans="1:6">
      <c r="A213" s="5">
        <v>39419</v>
      </c>
      <c r="B213" s="8">
        <v>93.606178009999994</v>
      </c>
      <c r="C213" s="8">
        <v>106.0870017</v>
      </c>
      <c r="D213" s="8">
        <v>97.506435420000003</v>
      </c>
      <c r="E213" s="8">
        <v>103.48683010000001</v>
      </c>
      <c r="F213" s="8">
        <v>96.726383940000005</v>
      </c>
    </row>
    <row r="214" spans="1:6">
      <c r="A214" s="5">
        <v>39420</v>
      </c>
      <c r="B214" s="8">
        <v>91.71248009</v>
      </c>
      <c r="C214" s="8">
        <v>104.04356989999999</v>
      </c>
      <c r="D214" s="8">
        <v>95.565945639999995</v>
      </c>
      <c r="E214" s="8">
        <v>101.4745928</v>
      </c>
      <c r="F214" s="8">
        <v>94.795252529999999</v>
      </c>
    </row>
    <row r="215" spans="1:6">
      <c r="A215" s="5">
        <v>39421</v>
      </c>
      <c r="B215" s="8">
        <v>90.272334180000001</v>
      </c>
      <c r="C215" s="8">
        <v>101.90406350000001</v>
      </c>
      <c r="D215" s="8">
        <v>94.065289399999997</v>
      </c>
      <c r="E215" s="8">
        <v>99.881154069999994</v>
      </c>
      <c r="F215" s="8">
        <v>93.306698359999999</v>
      </c>
    </row>
    <row r="216" spans="1:6">
      <c r="A216" s="5">
        <v>39422</v>
      </c>
      <c r="B216" s="8">
        <v>89.829324279999994</v>
      </c>
      <c r="C216" s="8">
        <v>101.0579898</v>
      </c>
      <c r="D216" s="8">
        <v>93.32268689</v>
      </c>
      <c r="E216" s="8">
        <v>99.311308510000003</v>
      </c>
      <c r="F216" s="8">
        <v>92.823635089999996</v>
      </c>
    </row>
    <row r="217" spans="1:6">
      <c r="A217" s="5">
        <v>39423</v>
      </c>
      <c r="B217" s="8">
        <v>88.676671209999995</v>
      </c>
      <c r="C217" s="8">
        <v>99.639446500000005</v>
      </c>
      <c r="D217" s="8">
        <v>92.087312409999996</v>
      </c>
      <c r="E217" s="8">
        <v>97.934125899999998</v>
      </c>
      <c r="F217" s="8">
        <v>91.600077959999993</v>
      </c>
    </row>
    <row r="218" spans="1:6">
      <c r="A218" s="5">
        <v>39426</v>
      </c>
      <c r="B218" s="8">
        <v>88.050617079999995</v>
      </c>
      <c r="C218" s="8">
        <v>98.87651262</v>
      </c>
      <c r="D218" s="8">
        <v>91.418673470000002</v>
      </c>
      <c r="E218" s="8">
        <v>97.19248442</v>
      </c>
      <c r="F218" s="8">
        <v>90.937522549999997</v>
      </c>
    </row>
    <row r="219" spans="1:6">
      <c r="A219" s="5">
        <v>39427</v>
      </c>
      <c r="B219" s="8">
        <v>90.945734869999995</v>
      </c>
      <c r="C219" s="8">
        <v>102.2824608</v>
      </c>
      <c r="D219" s="8">
        <v>94.47271628</v>
      </c>
      <c r="E219" s="8">
        <v>100.26704290000001</v>
      </c>
      <c r="F219" s="8">
        <v>93.968861790000005</v>
      </c>
    </row>
    <row r="220" spans="1:6">
      <c r="A220" s="5">
        <v>39428</v>
      </c>
      <c r="B220" s="8">
        <v>88.768248839999998</v>
      </c>
      <c r="C220" s="8">
        <v>100.2616585</v>
      </c>
      <c r="D220" s="8">
        <v>92.191817670000006</v>
      </c>
      <c r="E220" s="8">
        <v>97.816252169999999</v>
      </c>
      <c r="F220" s="8">
        <v>91.70273641</v>
      </c>
    </row>
    <row r="221" spans="1:6">
      <c r="A221" s="5">
        <v>39429</v>
      </c>
      <c r="B221" s="8">
        <v>86.882007090000002</v>
      </c>
      <c r="C221" s="8">
        <v>98.069553209999995</v>
      </c>
      <c r="D221" s="8">
        <v>90.214467639999995</v>
      </c>
      <c r="E221" s="8">
        <v>95.689224249999995</v>
      </c>
      <c r="F221" s="8">
        <v>89.738401850000002</v>
      </c>
    </row>
    <row r="222" spans="1:6">
      <c r="A222" s="5">
        <v>39430</v>
      </c>
      <c r="B222" s="8">
        <v>86.679263109999994</v>
      </c>
      <c r="C222" s="8">
        <v>97.77987718</v>
      </c>
      <c r="D222" s="8">
        <v>89.985828999999995</v>
      </c>
      <c r="E222" s="8">
        <v>95.654227680000005</v>
      </c>
      <c r="F222" s="8">
        <v>89.513462450000006</v>
      </c>
    </row>
    <row r="223" spans="1:6">
      <c r="A223" s="5">
        <v>39433</v>
      </c>
      <c r="B223" s="8">
        <v>88.542546259999995</v>
      </c>
      <c r="C223" s="8">
        <v>99.881782430000001</v>
      </c>
      <c r="D223" s="8">
        <v>91.920191079999995</v>
      </c>
      <c r="E223" s="8">
        <v>97.710439339999994</v>
      </c>
      <c r="F223" s="8">
        <v>91.437670389999994</v>
      </c>
    </row>
    <row r="224" spans="1:6">
      <c r="A224" s="5">
        <v>39434</v>
      </c>
      <c r="B224" s="8">
        <v>88.394570049999999</v>
      </c>
      <c r="C224" s="8">
        <v>99.808154639999998</v>
      </c>
      <c r="D224" s="8">
        <v>91.794361199999997</v>
      </c>
      <c r="E224" s="8">
        <v>97.622574610000001</v>
      </c>
      <c r="F224" s="8">
        <v>91.308676750000004</v>
      </c>
    </row>
    <row r="225" spans="1:6">
      <c r="A225" s="5">
        <v>39435</v>
      </c>
      <c r="B225" s="8">
        <v>89.875366200000002</v>
      </c>
      <c r="C225" s="8">
        <v>101.5442673</v>
      </c>
      <c r="D225" s="8">
        <v>93.351209100000005</v>
      </c>
      <c r="E225" s="8">
        <v>99.309796910000003</v>
      </c>
      <c r="F225" s="8">
        <v>92.854660109999998</v>
      </c>
    </row>
    <row r="226" spans="1:6">
      <c r="A226" s="5">
        <v>39436</v>
      </c>
      <c r="B226" s="8">
        <v>89.120398940000001</v>
      </c>
      <c r="C226" s="8">
        <v>100.7233318</v>
      </c>
      <c r="D226" s="8">
        <v>92.576591699999994</v>
      </c>
      <c r="E226" s="8">
        <v>98.501493569999994</v>
      </c>
      <c r="F226" s="8">
        <v>92.082849879999998</v>
      </c>
    </row>
    <row r="227" spans="1:6">
      <c r="A227" s="5">
        <v>39437</v>
      </c>
      <c r="B227" s="8">
        <v>87.574078069999999</v>
      </c>
      <c r="C227" s="8">
        <v>98.850740180000003</v>
      </c>
      <c r="D227" s="8">
        <v>90.933083809999999</v>
      </c>
      <c r="E227" s="8">
        <v>97.171237309999995</v>
      </c>
      <c r="F227" s="8">
        <v>90.453225849999995</v>
      </c>
    </row>
    <row r="228" spans="1:6">
      <c r="A228" s="5">
        <v>39440</v>
      </c>
      <c r="B228" s="8">
        <v>87.359050449999998</v>
      </c>
      <c r="C228" s="8">
        <v>98.516320469999997</v>
      </c>
      <c r="D228" s="8">
        <v>90.682492580000002</v>
      </c>
      <c r="E228" s="8">
        <v>96.854599410000006</v>
      </c>
      <c r="F228" s="8">
        <v>89.258160239999995</v>
      </c>
    </row>
    <row r="229" spans="1:6">
      <c r="A229" s="5">
        <v>39442</v>
      </c>
      <c r="B229" s="8">
        <v>86.551732200000004</v>
      </c>
      <c r="C229" s="8">
        <v>97.546141430000006</v>
      </c>
      <c r="D229" s="8">
        <v>89.82666261</v>
      </c>
      <c r="E229" s="8">
        <v>95.908676229999998</v>
      </c>
      <c r="F229" s="8">
        <v>89.358815410000005</v>
      </c>
    </row>
    <row r="230" spans="1:6">
      <c r="A230" s="5">
        <v>39443</v>
      </c>
      <c r="B230" s="8">
        <v>87.683766590000005</v>
      </c>
      <c r="C230" s="8">
        <v>98.644237410000002</v>
      </c>
      <c r="D230" s="8">
        <v>91.019562059999998</v>
      </c>
      <c r="E230" s="8">
        <v>97.214610780000001</v>
      </c>
      <c r="F230" s="8">
        <v>90.543019849999993</v>
      </c>
    </row>
    <row r="231" spans="1:6">
      <c r="A231" s="5">
        <v>39444</v>
      </c>
      <c r="B231" s="8">
        <v>89.610134540000004</v>
      </c>
      <c r="C231" s="8">
        <v>100.9034666</v>
      </c>
      <c r="D231" s="8">
        <v>93.04723559</v>
      </c>
      <c r="E231" s="8">
        <v>99.430423250000004</v>
      </c>
      <c r="F231" s="8">
        <v>92.556221149999999</v>
      </c>
    </row>
    <row r="232" spans="1:6">
      <c r="A232" s="5">
        <v>39447</v>
      </c>
      <c r="B232" s="8">
        <v>90.226685230000001</v>
      </c>
      <c r="C232" s="8">
        <v>101.66036990000001</v>
      </c>
      <c r="D232" s="8">
        <v>93.706502290000003</v>
      </c>
      <c r="E232" s="8">
        <v>100.16901970000001</v>
      </c>
      <c r="F232" s="8">
        <v>93.209385560000001</v>
      </c>
    </row>
    <row r="233" spans="1:6">
      <c r="A233" s="5">
        <v>39449</v>
      </c>
      <c r="B233" s="8">
        <v>92.485845310000002</v>
      </c>
      <c r="C233" s="8">
        <v>104.5269387</v>
      </c>
      <c r="D233" s="8">
        <v>96.072553990000003</v>
      </c>
      <c r="E233" s="8">
        <v>103.5021648</v>
      </c>
      <c r="F233" s="8">
        <v>95.816360520000003</v>
      </c>
    </row>
    <row r="234" spans="1:6">
      <c r="A234" s="5">
        <v>39450</v>
      </c>
      <c r="B234" s="8">
        <v>92.245233569999996</v>
      </c>
      <c r="C234" s="8">
        <v>104.3219076</v>
      </c>
      <c r="D234" s="8">
        <v>95.842540729999996</v>
      </c>
      <c r="E234" s="8">
        <v>103.29410559999999</v>
      </c>
      <c r="F234" s="8">
        <v>95.58559022</v>
      </c>
    </row>
    <row r="235" spans="1:6">
      <c r="A235" s="5">
        <v>39451</v>
      </c>
      <c r="B235" s="8">
        <v>91.071382369999995</v>
      </c>
      <c r="C235" s="8">
        <v>102.97275620000001</v>
      </c>
      <c r="D235" s="8">
        <v>94.693539619999996</v>
      </c>
      <c r="E235" s="8">
        <v>102.19657960000001</v>
      </c>
      <c r="F235" s="8">
        <v>94.434814110000005</v>
      </c>
    </row>
    <row r="236" spans="1:6">
      <c r="A236" s="5">
        <v>39454</v>
      </c>
      <c r="B236" s="8">
        <v>91.096551899999994</v>
      </c>
      <c r="C236" s="8">
        <v>103.1035473</v>
      </c>
      <c r="D236" s="8">
        <v>94.750854849999996</v>
      </c>
      <c r="E236" s="8">
        <v>101.5374175</v>
      </c>
      <c r="F236" s="8">
        <v>94.48983321</v>
      </c>
    </row>
    <row r="237" spans="1:6">
      <c r="A237" s="5">
        <v>39455</v>
      </c>
      <c r="B237" s="8">
        <v>91.74554492</v>
      </c>
      <c r="C237" s="8">
        <v>103.90777850000001</v>
      </c>
      <c r="D237" s="8">
        <v>95.447094280000002</v>
      </c>
      <c r="E237" s="8">
        <v>102.58579659999999</v>
      </c>
      <c r="F237" s="8">
        <v>95.182697899999994</v>
      </c>
    </row>
    <row r="238" spans="1:6">
      <c r="A238" s="5">
        <v>39456</v>
      </c>
      <c r="B238" s="8">
        <v>89.755331679999998</v>
      </c>
      <c r="C238" s="8">
        <v>101.79248990000001</v>
      </c>
      <c r="D238" s="8">
        <v>93.418814600000005</v>
      </c>
      <c r="E238" s="8">
        <v>101.0074578</v>
      </c>
      <c r="F238" s="8">
        <v>93.157137250000005</v>
      </c>
    </row>
    <row r="239" spans="1:6">
      <c r="A239" s="5">
        <v>39457</v>
      </c>
      <c r="B239" s="8">
        <v>88.575327650000006</v>
      </c>
      <c r="C239" s="8">
        <v>100.4197029</v>
      </c>
      <c r="D239" s="8">
        <v>92.180137500000001</v>
      </c>
      <c r="E239" s="8">
        <v>99.647243610000004</v>
      </c>
      <c r="F239" s="8">
        <v>91.922651079999994</v>
      </c>
    </row>
    <row r="240" spans="1:6">
      <c r="A240" s="5">
        <v>39458</v>
      </c>
      <c r="B240" s="8">
        <v>90.392493720000004</v>
      </c>
      <c r="C240" s="8">
        <v>102.5505484</v>
      </c>
      <c r="D240" s="8">
        <v>94.092771240000005</v>
      </c>
      <c r="E240" s="8">
        <v>101.22902070000001</v>
      </c>
      <c r="F240" s="8">
        <v>93.828465710000003</v>
      </c>
    </row>
    <row r="241" spans="1:6">
      <c r="A241" s="5">
        <v>39461</v>
      </c>
      <c r="B241" s="8">
        <v>90.312641110000001</v>
      </c>
      <c r="C241" s="8">
        <v>102.5314102</v>
      </c>
      <c r="D241" s="8">
        <v>94.031396920000006</v>
      </c>
      <c r="E241" s="8">
        <v>100.6720323</v>
      </c>
      <c r="F241" s="8">
        <v>93.765771509999993</v>
      </c>
    </row>
    <row r="242" spans="1:6">
      <c r="A242" s="5">
        <v>39462</v>
      </c>
      <c r="B242" s="8">
        <v>91.426083640000002</v>
      </c>
      <c r="C242" s="8">
        <v>103.9427499</v>
      </c>
      <c r="D242" s="8">
        <v>95.235503800000004</v>
      </c>
      <c r="E242" s="8">
        <v>102.03803980000001</v>
      </c>
      <c r="F242" s="8">
        <v>94.963402360000003</v>
      </c>
    </row>
    <row r="243" spans="1:6">
      <c r="A243" s="5">
        <v>39463</v>
      </c>
      <c r="B243" s="8">
        <v>89.704110319999998</v>
      </c>
      <c r="C243" s="8">
        <v>102.0216897</v>
      </c>
      <c r="D243" s="8">
        <v>93.452938810000006</v>
      </c>
      <c r="E243" s="8">
        <v>100.1472754</v>
      </c>
      <c r="F243" s="8">
        <v>93.185165350000005</v>
      </c>
    </row>
    <row r="244" spans="1:6">
      <c r="A244" s="5">
        <v>39464</v>
      </c>
      <c r="B244" s="8">
        <v>91.408687970000003</v>
      </c>
      <c r="C244" s="8">
        <v>104.6643285</v>
      </c>
      <c r="D244" s="8">
        <v>95.27491646</v>
      </c>
      <c r="E244" s="8">
        <v>103.0073735</v>
      </c>
      <c r="F244" s="8">
        <v>94.998757280000007</v>
      </c>
    </row>
    <row r="245" spans="1:6">
      <c r="A245" s="5">
        <v>39465</v>
      </c>
      <c r="B245" s="8">
        <v>91.192109540000004</v>
      </c>
      <c r="C245" s="8">
        <v>104.4163429</v>
      </c>
      <c r="D245" s="8">
        <v>95.049177619999995</v>
      </c>
      <c r="E245" s="8">
        <v>102.76331380000001</v>
      </c>
      <c r="F245" s="8">
        <v>94.773672759999997</v>
      </c>
    </row>
    <row r="246" spans="1:6">
      <c r="A246" s="5">
        <v>39469</v>
      </c>
      <c r="B246" s="8">
        <v>93.790050100000002</v>
      </c>
      <c r="C246" s="8">
        <v>107.77117560000001</v>
      </c>
      <c r="D246" s="8">
        <v>97.867878360000006</v>
      </c>
      <c r="E246" s="8">
        <v>106.3148083</v>
      </c>
      <c r="F246" s="8">
        <v>97.576604919999994</v>
      </c>
    </row>
    <row r="247" spans="1:6">
      <c r="A247" s="5">
        <v>39470</v>
      </c>
      <c r="B247" s="8">
        <v>88.104502499999995</v>
      </c>
      <c r="C247" s="8">
        <v>101.7231795</v>
      </c>
      <c r="D247" s="8">
        <v>91.995553090000001</v>
      </c>
      <c r="E247" s="8">
        <v>100.6114508</v>
      </c>
      <c r="F247" s="8">
        <v>91.7176209</v>
      </c>
    </row>
    <row r="248" spans="1:6">
      <c r="A248" s="5">
        <v>39471</v>
      </c>
      <c r="B248" s="8">
        <v>88.605543249999997</v>
      </c>
      <c r="C248" s="8">
        <v>102.38262469999999</v>
      </c>
      <c r="D248" s="8">
        <v>92.38748717</v>
      </c>
      <c r="E248" s="8">
        <v>100.7617916</v>
      </c>
      <c r="F248" s="8">
        <v>92.117348320000005</v>
      </c>
    </row>
    <row r="249" spans="1:6">
      <c r="A249" s="5">
        <v>39472</v>
      </c>
      <c r="B249" s="8">
        <v>92.409984789999996</v>
      </c>
      <c r="C249" s="8">
        <v>106.7786105</v>
      </c>
      <c r="D249" s="8">
        <v>96.354313410000003</v>
      </c>
      <c r="E249" s="8">
        <v>105.0881839</v>
      </c>
      <c r="F249" s="8">
        <v>96.072575650000005</v>
      </c>
    </row>
    <row r="250" spans="1:6">
      <c r="A250" s="5">
        <v>39475</v>
      </c>
      <c r="B250" s="8">
        <v>91.60475898</v>
      </c>
      <c r="C250" s="8">
        <v>105.8481819</v>
      </c>
      <c r="D250" s="8">
        <v>95.514718200000004</v>
      </c>
      <c r="E250" s="8">
        <v>104.1724851</v>
      </c>
      <c r="F250" s="8">
        <v>95.2354354</v>
      </c>
    </row>
    <row r="251" spans="1:6">
      <c r="A251" s="5">
        <v>39476</v>
      </c>
      <c r="B251" s="8">
        <v>90.565421959999995</v>
      </c>
      <c r="C251" s="8">
        <v>104.7077701</v>
      </c>
      <c r="D251" s="8">
        <v>94.372977239999997</v>
      </c>
      <c r="E251" s="8">
        <v>102.80399250000001</v>
      </c>
      <c r="F251" s="8">
        <v>94.101009000000005</v>
      </c>
    </row>
    <row r="252" spans="1:6">
      <c r="A252" s="5">
        <v>39477</v>
      </c>
      <c r="B252" s="8">
        <v>91.935835879999999</v>
      </c>
      <c r="C252" s="8">
        <v>106.1217809</v>
      </c>
      <c r="D252" s="8">
        <v>95.755128760000005</v>
      </c>
      <c r="E252" s="8">
        <v>104.4849411</v>
      </c>
      <c r="F252" s="8">
        <v>95.48232213</v>
      </c>
    </row>
    <row r="253" spans="1:6">
      <c r="A253" s="5">
        <v>39478</v>
      </c>
      <c r="B253" s="8">
        <v>93.512565749999993</v>
      </c>
      <c r="C253" s="8">
        <v>107.98474849999999</v>
      </c>
      <c r="D253" s="8">
        <v>97.408922660000002</v>
      </c>
      <c r="E253" s="8">
        <v>106.3148813</v>
      </c>
      <c r="F253" s="8">
        <v>97.130611450000004</v>
      </c>
    </row>
    <row r="254" spans="1:6">
      <c r="A254" s="5">
        <v>39479</v>
      </c>
      <c r="B254" s="8">
        <v>93.247230419999994</v>
      </c>
      <c r="C254" s="8">
        <v>107.7214274</v>
      </c>
      <c r="D254" s="8">
        <v>97.144129599999999</v>
      </c>
      <c r="E254" s="8">
        <v>106.0513277</v>
      </c>
      <c r="F254" s="8">
        <v>96.587429720000003</v>
      </c>
    </row>
    <row r="255" spans="1:6">
      <c r="A255" s="5">
        <v>39482</v>
      </c>
      <c r="B255" s="8">
        <v>92.470639890000001</v>
      </c>
      <c r="C255" s="8">
        <v>106.7391066</v>
      </c>
      <c r="D255" s="8">
        <v>96.312150149999994</v>
      </c>
      <c r="E255" s="8">
        <v>105.09274499999999</v>
      </c>
      <c r="F255" s="8">
        <v>95.763362970000003</v>
      </c>
    </row>
    <row r="256" spans="1:6">
      <c r="A256" s="5">
        <v>39483</v>
      </c>
      <c r="B256" s="8">
        <v>93.554802390000006</v>
      </c>
      <c r="C256" s="8">
        <v>108.1202207</v>
      </c>
      <c r="D256" s="8">
        <v>97.476261170000001</v>
      </c>
      <c r="E256" s="8">
        <v>106.4395955</v>
      </c>
      <c r="F256" s="8">
        <v>96.916052769999993</v>
      </c>
    </row>
    <row r="257" spans="1:6">
      <c r="A257" s="5">
        <v>39484</v>
      </c>
      <c r="B257" s="8">
        <v>93.075101020000005</v>
      </c>
      <c r="C257" s="8">
        <v>107.5658353</v>
      </c>
      <c r="D257" s="8">
        <v>96.976452559999998</v>
      </c>
      <c r="E257" s="8">
        <v>105.8938275</v>
      </c>
      <c r="F257" s="8">
        <v>96.419116619999997</v>
      </c>
    </row>
    <row r="258" spans="1:6">
      <c r="A258" s="5">
        <v>39485</v>
      </c>
      <c r="B258" s="8">
        <v>89.967792590000002</v>
      </c>
      <c r="C258" s="8">
        <v>103.8089915</v>
      </c>
      <c r="D258" s="8">
        <v>93.694269210000002</v>
      </c>
      <c r="E258" s="8">
        <v>102.21193</v>
      </c>
      <c r="F258" s="8">
        <v>93.161915410000006</v>
      </c>
    </row>
    <row r="259" spans="1:6">
      <c r="A259" s="5">
        <v>39486</v>
      </c>
      <c r="B259" s="8">
        <v>92.23674097</v>
      </c>
      <c r="C259" s="8">
        <v>106.2369606</v>
      </c>
      <c r="D259" s="8">
        <v>96.079938510000005</v>
      </c>
      <c r="E259" s="8">
        <v>105.4134182</v>
      </c>
      <c r="F259" s="8">
        <v>95.530910289999994</v>
      </c>
    </row>
    <row r="260" spans="1:6">
      <c r="A260" s="5">
        <v>39489</v>
      </c>
      <c r="B260" s="8">
        <v>92.408145200000007</v>
      </c>
      <c r="C260" s="8">
        <v>106.518371</v>
      </c>
      <c r="D260" s="8">
        <v>96.281540500000006</v>
      </c>
      <c r="E260" s="8">
        <v>105.6883577</v>
      </c>
      <c r="F260" s="8">
        <v>95.728198320000004</v>
      </c>
    </row>
    <row r="261" spans="1:6">
      <c r="A261" s="5">
        <v>39490</v>
      </c>
      <c r="B261" s="8">
        <v>92.129363839999996</v>
      </c>
      <c r="C261" s="8">
        <v>106.0717898</v>
      </c>
      <c r="D261" s="8">
        <v>95.956696469999997</v>
      </c>
      <c r="E261" s="8">
        <v>105.2516471</v>
      </c>
      <c r="F261" s="8">
        <v>95.409934660000005</v>
      </c>
    </row>
    <row r="262" spans="1:6">
      <c r="A262" s="5">
        <v>39491</v>
      </c>
      <c r="B262" s="8">
        <v>91.196824199999995</v>
      </c>
      <c r="C262" s="8">
        <v>104.8763478</v>
      </c>
      <c r="D262" s="8">
        <v>94.951987549999998</v>
      </c>
      <c r="E262" s="8">
        <v>104.07167</v>
      </c>
      <c r="F262" s="8">
        <v>94.415535649999995</v>
      </c>
    </row>
    <row r="263" spans="1:6">
      <c r="A263" s="5">
        <v>39492</v>
      </c>
      <c r="B263" s="8">
        <v>90.401697979999994</v>
      </c>
      <c r="C263" s="8">
        <v>103.7654272</v>
      </c>
      <c r="D263" s="8">
        <v>94.070172679999999</v>
      </c>
      <c r="E263" s="8">
        <v>102.9793255</v>
      </c>
      <c r="F263" s="8">
        <v>93.546104869999994</v>
      </c>
    </row>
    <row r="264" spans="1:6">
      <c r="A264" s="5">
        <v>39493</v>
      </c>
      <c r="B264" s="8">
        <v>91.811282700000007</v>
      </c>
      <c r="C264" s="8">
        <v>105.3441596</v>
      </c>
      <c r="D264" s="8">
        <v>95.526190099999994</v>
      </c>
      <c r="E264" s="8">
        <v>104.54810809999999</v>
      </c>
      <c r="F264" s="8">
        <v>94.995489039999995</v>
      </c>
    </row>
    <row r="265" spans="1:6">
      <c r="A265" s="5">
        <v>39497</v>
      </c>
      <c r="B265" s="8">
        <v>90.094714960000005</v>
      </c>
      <c r="C265" s="8">
        <v>103.95544030000001</v>
      </c>
      <c r="D265" s="8">
        <v>93.688236349999997</v>
      </c>
      <c r="E265" s="8">
        <v>102.4153597</v>
      </c>
      <c r="F265" s="8">
        <v>93.174876150000003</v>
      </c>
    </row>
    <row r="266" spans="1:6">
      <c r="A266" s="5">
        <v>39498</v>
      </c>
      <c r="B266" s="8">
        <v>91.254948330000005</v>
      </c>
      <c r="C266" s="8">
        <v>105.6500951</v>
      </c>
      <c r="D266" s="8">
        <v>96.139015990000004</v>
      </c>
      <c r="E266" s="8">
        <v>104.3648141</v>
      </c>
      <c r="F266" s="8">
        <v>94.339622640000002</v>
      </c>
    </row>
    <row r="267" spans="1:6">
      <c r="A267" s="5">
        <v>39499</v>
      </c>
      <c r="B267" s="8">
        <v>95.475521139999998</v>
      </c>
      <c r="C267" s="8">
        <v>110.32726890000001</v>
      </c>
      <c r="D267" s="8">
        <v>100.51450699999999</v>
      </c>
      <c r="E267" s="8">
        <v>110.32726890000001</v>
      </c>
      <c r="F267" s="8">
        <v>98.658038509999997</v>
      </c>
    </row>
    <row r="268" spans="1:6">
      <c r="A268" s="5">
        <v>39500</v>
      </c>
      <c r="B268" s="8">
        <v>96.277785080000001</v>
      </c>
      <c r="C268" s="8">
        <v>111.0088123</v>
      </c>
      <c r="D268" s="8">
        <v>101.2758122</v>
      </c>
      <c r="E268" s="8">
        <v>111.0088123</v>
      </c>
      <c r="F268" s="8">
        <v>99.434433780000006</v>
      </c>
    </row>
    <row r="269" spans="1:6">
      <c r="A269" s="5">
        <v>39503</v>
      </c>
      <c r="B269" s="8">
        <v>96.499332719999998</v>
      </c>
      <c r="C269" s="8">
        <v>110.87157379999999</v>
      </c>
      <c r="D269" s="8">
        <v>101.3756288</v>
      </c>
      <c r="E269" s="8">
        <v>110.87157379999999</v>
      </c>
      <c r="F269" s="8">
        <v>99.57909866</v>
      </c>
    </row>
    <row r="270" spans="1:6">
      <c r="A270" s="5">
        <v>39504</v>
      </c>
      <c r="B270" s="8">
        <v>98.973986940000003</v>
      </c>
      <c r="C270" s="8">
        <v>113.4832625</v>
      </c>
      <c r="D270" s="8">
        <v>103.89677690000001</v>
      </c>
      <c r="E270" s="8">
        <v>113.4832625</v>
      </c>
      <c r="F270" s="8">
        <v>102.08311740000001</v>
      </c>
    </row>
    <row r="271" spans="1:6">
      <c r="A271" s="5">
        <v>39505</v>
      </c>
      <c r="B271" s="8">
        <v>101.86845460000001</v>
      </c>
      <c r="C271" s="8">
        <v>116.4210909</v>
      </c>
      <c r="D271" s="8">
        <v>106.8059562</v>
      </c>
      <c r="E271" s="8">
        <v>116.4210909</v>
      </c>
      <c r="F271" s="8">
        <v>104.9868766</v>
      </c>
    </row>
    <row r="272" spans="1:6">
      <c r="A272" s="5">
        <v>39506</v>
      </c>
      <c r="B272" s="8">
        <v>109.5457394</v>
      </c>
      <c r="C272" s="8">
        <v>125.3508461</v>
      </c>
      <c r="D272" s="8">
        <v>114.72327439999999</v>
      </c>
      <c r="E272" s="8">
        <v>124.8058424</v>
      </c>
      <c r="F272" s="8">
        <v>112.81576149999999</v>
      </c>
    </row>
    <row r="273" spans="1:6">
      <c r="A273" s="5">
        <v>39507</v>
      </c>
      <c r="B273" s="8">
        <v>117.4056765</v>
      </c>
      <c r="C273" s="8">
        <v>133.9336601</v>
      </c>
      <c r="D273" s="8">
        <v>122.2500855</v>
      </c>
      <c r="E273" s="8">
        <v>132.2238687</v>
      </c>
      <c r="F273" s="8">
        <v>120.8252593</v>
      </c>
    </row>
    <row r="274" spans="1:6">
      <c r="A274" s="5">
        <v>39510</v>
      </c>
      <c r="B274" s="8">
        <v>115.8791023</v>
      </c>
      <c r="C274" s="8">
        <v>131.10409379999999</v>
      </c>
      <c r="D274" s="8">
        <v>120.3902109</v>
      </c>
      <c r="E274" s="8">
        <v>130.5402053</v>
      </c>
      <c r="F274" s="8">
        <v>119.2624337</v>
      </c>
    </row>
    <row r="275" spans="1:6">
      <c r="A275" s="5">
        <v>39511</v>
      </c>
      <c r="B275" s="8">
        <v>109.2654931</v>
      </c>
      <c r="C275" s="8">
        <v>123.88941010000001</v>
      </c>
      <c r="D275" s="8">
        <v>113.6802605</v>
      </c>
      <c r="E275" s="8">
        <v>125.5449479</v>
      </c>
      <c r="F275" s="8">
        <v>112.5765686</v>
      </c>
    </row>
    <row r="276" spans="1:6">
      <c r="A276" s="5">
        <v>39512</v>
      </c>
      <c r="B276" s="8">
        <v>106.3249727</v>
      </c>
      <c r="C276" s="8">
        <v>120.77426389999999</v>
      </c>
      <c r="D276" s="8">
        <v>110.4143948</v>
      </c>
      <c r="E276" s="8">
        <v>122.1374046</v>
      </c>
      <c r="F276" s="8">
        <v>109.5965104</v>
      </c>
    </row>
    <row r="277" spans="1:6">
      <c r="A277" s="5">
        <v>39513</v>
      </c>
      <c r="B277" s="8">
        <v>105.7890917</v>
      </c>
      <c r="C277" s="8">
        <v>120.3036901</v>
      </c>
      <c r="D277" s="8">
        <v>109.6968682</v>
      </c>
      <c r="E277" s="8">
        <v>120.5828169</v>
      </c>
      <c r="F277" s="8">
        <v>109.13861439999999</v>
      </c>
    </row>
    <row r="278" spans="1:6">
      <c r="A278" s="5">
        <v>39514</v>
      </c>
      <c r="B278" s="8">
        <v>104.4822607</v>
      </c>
      <c r="C278" s="8">
        <v>119.2060481</v>
      </c>
      <c r="D278" s="8">
        <v>108.1632075</v>
      </c>
      <c r="E278" s="8">
        <v>118.6397486</v>
      </c>
      <c r="F278" s="8">
        <v>107.8800578</v>
      </c>
    </row>
    <row r="279" spans="1:6">
      <c r="A279" s="5">
        <v>39517</v>
      </c>
      <c r="B279" s="8">
        <v>105.93649600000001</v>
      </c>
      <c r="C279" s="8">
        <v>120.98758290000001</v>
      </c>
      <c r="D279" s="8">
        <v>109.69926769999999</v>
      </c>
      <c r="E279" s="8">
        <v>120.4086949</v>
      </c>
      <c r="F279" s="8">
        <v>109.4098237</v>
      </c>
    </row>
    <row r="280" spans="1:6">
      <c r="A280" s="5">
        <v>39518</v>
      </c>
      <c r="B280" s="8">
        <v>103.83898000000001</v>
      </c>
      <c r="C280" s="8">
        <v>118.59358039999999</v>
      </c>
      <c r="D280" s="8">
        <v>107.45803290000001</v>
      </c>
      <c r="E280" s="8">
        <v>117.7584143</v>
      </c>
      <c r="F280" s="8">
        <v>107.1796442</v>
      </c>
    </row>
    <row r="281" spans="1:6">
      <c r="A281" s="5">
        <v>39519</v>
      </c>
      <c r="B281" s="8">
        <v>107.5020229</v>
      </c>
      <c r="C281" s="8">
        <v>122.8181713</v>
      </c>
      <c r="D281" s="8">
        <v>111.83678190000001</v>
      </c>
      <c r="E281" s="8">
        <v>121.95121949999999</v>
      </c>
      <c r="F281" s="8">
        <v>110.9698301</v>
      </c>
    </row>
    <row r="282" spans="1:6">
      <c r="A282" s="5">
        <v>39520</v>
      </c>
      <c r="B282" s="8">
        <v>106.06619209999999</v>
      </c>
      <c r="C282" s="8">
        <v>121.0969626</v>
      </c>
      <c r="D282" s="8">
        <v>110.3201838</v>
      </c>
      <c r="E282" s="8">
        <v>120.2461643</v>
      </c>
      <c r="F282" s="8">
        <v>109.46938539999999</v>
      </c>
    </row>
    <row r="283" spans="1:6">
      <c r="A283" s="5">
        <v>39521</v>
      </c>
      <c r="B283" s="8">
        <v>107.2695291</v>
      </c>
      <c r="C283" s="8">
        <v>122.55255339999999</v>
      </c>
      <c r="D283" s="8">
        <v>111.5949133</v>
      </c>
      <c r="E283" s="8">
        <v>121.6874766</v>
      </c>
      <c r="F283" s="8">
        <v>110.7298365</v>
      </c>
    </row>
    <row r="284" spans="1:6">
      <c r="A284" s="5">
        <v>39524</v>
      </c>
      <c r="B284" s="8">
        <v>112.2168113</v>
      </c>
      <c r="C284" s="8">
        <v>128.2477844</v>
      </c>
      <c r="D284" s="8">
        <v>116.7538792</v>
      </c>
      <c r="E284" s="8">
        <v>127.3403708</v>
      </c>
      <c r="F284" s="8">
        <v>115.8464656</v>
      </c>
    </row>
    <row r="285" spans="1:6">
      <c r="A285" s="5">
        <v>39525</v>
      </c>
      <c r="B285" s="8">
        <v>107.09773749999999</v>
      </c>
      <c r="C285" s="8">
        <v>122.3153784</v>
      </c>
      <c r="D285" s="8">
        <v>111.404617</v>
      </c>
      <c r="E285" s="8">
        <v>121.4540025</v>
      </c>
      <c r="F285" s="8">
        <v>110.8303664</v>
      </c>
    </row>
    <row r="286" spans="1:6">
      <c r="A286" s="5">
        <v>39526</v>
      </c>
      <c r="B286" s="8">
        <v>111.7721291</v>
      </c>
      <c r="C286" s="8">
        <v>127.6966528</v>
      </c>
      <c r="D286" s="8">
        <v>116.2790698</v>
      </c>
      <c r="E286" s="8">
        <v>126.7952647</v>
      </c>
      <c r="F286" s="8">
        <v>115.6781443</v>
      </c>
    </row>
    <row r="287" spans="1:6">
      <c r="A287" s="5">
        <v>39527</v>
      </c>
      <c r="B287" s="8">
        <v>110.6911447</v>
      </c>
      <c r="C287" s="8">
        <v>126.58987279999999</v>
      </c>
      <c r="D287" s="8">
        <v>115.19078469999999</v>
      </c>
      <c r="E287" s="8">
        <v>125.68994480000001</v>
      </c>
      <c r="F287" s="8">
        <v>114.59083270000001</v>
      </c>
    </row>
    <row r="288" spans="1:6">
      <c r="A288" s="5">
        <v>39531</v>
      </c>
      <c r="B288" s="8">
        <v>104.8842899</v>
      </c>
      <c r="C288" s="8">
        <v>119.7874195</v>
      </c>
      <c r="D288" s="8">
        <v>109.10215669999999</v>
      </c>
      <c r="E288" s="8">
        <v>118.9438461</v>
      </c>
      <c r="F288" s="8">
        <v>108.53977449999999</v>
      </c>
    </row>
    <row r="289" spans="1:6">
      <c r="A289" s="5">
        <v>39532</v>
      </c>
      <c r="B289" s="8">
        <v>106.6955753</v>
      </c>
      <c r="C289" s="8">
        <v>121.81553649999999</v>
      </c>
      <c r="D289" s="8">
        <v>110.9748096</v>
      </c>
      <c r="E289" s="8">
        <v>120.9596896</v>
      </c>
      <c r="F289" s="8">
        <v>110.404245</v>
      </c>
    </row>
    <row r="290" spans="1:6">
      <c r="A290" s="5">
        <v>39533</v>
      </c>
      <c r="B290" s="8">
        <v>108.08623780000001</v>
      </c>
      <c r="C290" s="8">
        <v>123.4032715</v>
      </c>
      <c r="D290" s="8">
        <v>112.4212473</v>
      </c>
      <c r="E290" s="8">
        <v>122.5362696</v>
      </c>
      <c r="F290" s="8">
        <v>111.8432461</v>
      </c>
    </row>
    <row r="291" spans="1:6">
      <c r="A291" s="5">
        <v>39534</v>
      </c>
      <c r="B291" s="8">
        <v>106.8594104</v>
      </c>
      <c r="C291" s="8">
        <v>122.1655329</v>
      </c>
      <c r="D291" s="8">
        <v>111.1111111</v>
      </c>
      <c r="E291" s="8">
        <v>122.1655329</v>
      </c>
      <c r="F291" s="8">
        <v>110.5442177</v>
      </c>
    </row>
    <row r="292" spans="1:6">
      <c r="A292" s="5">
        <v>39535</v>
      </c>
      <c r="B292" s="8">
        <v>108.9672808</v>
      </c>
      <c r="C292" s="8">
        <v>124.6585692</v>
      </c>
      <c r="D292" s="8">
        <v>113.32597199999999</v>
      </c>
      <c r="E292" s="8">
        <v>124.6585692</v>
      </c>
      <c r="F292" s="8">
        <v>112.7448132</v>
      </c>
    </row>
    <row r="293" spans="1:6">
      <c r="A293" s="5">
        <v>39538</v>
      </c>
      <c r="B293" s="8">
        <v>109.3969967</v>
      </c>
      <c r="C293" s="8">
        <v>125.2346316</v>
      </c>
      <c r="D293" s="8">
        <v>113.7963397</v>
      </c>
      <c r="E293" s="8">
        <v>125.2346316</v>
      </c>
      <c r="F293" s="8">
        <v>113.2097607</v>
      </c>
    </row>
    <row r="294" spans="1:6">
      <c r="A294" s="5">
        <v>39539</v>
      </c>
      <c r="B294" s="8">
        <v>106.2305033</v>
      </c>
      <c r="C294" s="8">
        <v>121.4062895</v>
      </c>
      <c r="D294" s="8">
        <v>110.4459995</v>
      </c>
      <c r="E294" s="8">
        <v>121.4062895</v>
      </c>
      <c r="F294" s="8">
        <v>109.8839333</v>
      </c>
    </row>
    <row r="295" spans="1:6">
      <c r="A295" s="5">
        <v>39540</v>
      </c>
      <c r="B295" s="8">
        <v>105.3860913</v>
      </c>
      <c r="C295" s="8">
        <v>120.40152380000001</v>
      </c>
      <c r="D295" s="8">
        <v>109.55704470000001</v>
      </c>
      <c r="E295" s="8">
        <v>120.40152380000001</v>
      </c>
      <c r="F295" s="8">
        <v>109.00091759999999</v>
      </c>
    </row>
    <row r="296" spans="1:6">
      <c r="A296" s="5">
        <v>39541</v>
      </c>
      <c r="B296" s="8">
        <v>105.3867442</v>
      </c>
      <c r="C296" s="8">
        <v>120.4819277</v>
      </c>
      <c r="D296" s="8">
        <v>109.57985069999999</v>
      </c>
      <c r="E296" s="8">
        <v>120.4819277</v>
      </c>
      <c r="F296" s="8">
        <v>109.0207699</v>
      </c>
    </row>
    <row r="297" spans="1:6">
      <c r="A297" s="5">
        <v>39542</v>
      </c>
      <c r="B297" s="8">
        <v>106.76053899999999</v>
      </c>
      <c r="C297" s="8">
        <v>122.63034879999999</v>
      </c>
      <c r="D297" s="8">
        <v>111.088669</v>
      </c>
      <c r="E297" s="8">
        <v>122.0532649</v>
      </c>
      <c r="F297" s="8">
        <v>110.511585</v>
      </c>
    </row>
    <row r="298" spans="1:6">
      <c r="A298" s="5">
        <v>39545</v>
      </c>
      <c r="B298" s="8">
        <v>105.2155221</v>
      </c>
      <c r="C298" s="8">
        <v>121.0544179</v>
      </c>
      <c r="D298" s="8">
        <v>109.4580835</v>
      </c>
      <c r="E298" s="8">
        <v>120.7715805</v>
      </c>
      <c r="F298" s="8">
        <v>108.8924086</v>
      </c>
    </row>
    <row r="299" spans="1:6">
      <c r="A299" s="5">
        <v>39546</v>
      </c>
      <c r="B299" s="8">
        <v>104.037791</v>
      </c>
      <c r="C299" s="8">
        <v>120.0652345</v>
      </c>
      <c r="D299" s="8">
        <v>108.8179057</v>
      </c>
      <c r="E299" s="8">
        <v>119.5028681</v>
      </c>
      <c r="F299" s="8">
        <v>107.69317289999999</v>
      </c>
    </row>
    <row r="300" spans="1:6">
      <c r="A300" s="5">
        <v>39547</v>
      </c>
      <c r="B300" s="8">
        <v>104.00206849999999</v>
      </c>
      <c r="C300" s="8">
        <v>120.9526819</v>
      </c>
      <c r="D300" s="8">
        <v>108.8861436</v>
      </c>
      <c r="E300" s="8">
        <v>119.8034878</v>
      </c>
      <c r="F300" s="8">
        <v>107.73694949999999</v>
      </c>
    </row>
    <row r="301" spans="1:6">
      <c r="A301" s="5">
        <v>39548</v>
      </c>
      <c r="B301" s="8">
        <v>102.5597559</v>
      </c>
      <c r="C301" s="8">
        <v>117.5340453</v>
      </c>
      <c r="D301" s="8">
        <v>107.36282989999999</v>
      </c>
      <c r="E301" s="8">
        <v>117.2515116</v>
      </c>
      <c r="F301" s="8">
        <v>106.2326948</v>
      </c>
    </row>
    <row r="302" spans="1:6">
      <c r="A302" s="5">
        <v>39549</v>
      </c>
      <c r="B302" s="8">
        <v>102.6114025</v>
      </c>
      <c r="C302" s="8">
        <v>118.17605349999999</v>
      </c>
      <c r="D302" s="8">
        <v>107.5113853</v>
      </c>
      <c r="E302" s="8">
        <v>118.17605349999999</v>
      </c>
      <c r="F302" s="8">
        <v>106.3584481</v>
      </c>
    </row>
    <row r="303" spans="1:6">
      <c r="A303" s="5">
        <v>39552</v>
      </c>
      <c r="B303" s="8">
        <v>101.1136746</v>
      </c>
      <c r="C303" s="8">
        <v>115.3550372</v>
      </c>
      <c r="D303" s="8">
        <v>105.95573779999999</v>
      </c>
      <c r="E303" s="8">
        <v>116.20951890000001</v>
      </c>
      <c r="F303" s="8">
        <v>104.8164288</v>
      </c>
    </row>
    <row r="304" spans="1:6">
      <c r="A304" s="5">
        <v>39553</v>
      </c>
      <c r="B304" s="8">
        <v>98.325139570000005</v>
      </c>
      <c r="C304" s="8">
        <v>112.2128711</v>
      </c>
      <c r="D304" s="8">
        <v>103.0469683</v>
      </c>
      <c r="E304" s="8">
        <v>113.3238897</v>
      </c>
      <c r="F304" s="8">
        <v>101.9359498</v>
      </c>
    </row>
    <row r="305" spans="1:6">
      <c r="A305" s="5">
        <v>39554</v>
      </c>
      <c r="B305" s="8">
        <v>96.242476819999993</v>
      </c>
      <c r="C305" s="8">
        <v>109.7977552</v>
      </c>
      <c r="D305" s="8">
        <v>100.8512715</v>
      </c>
      <c r="E305" s="8">
        <v>110.8821775</v>
      </c>
      <c r="F305" s="8">
        <v>99.766849210000004</v>
      </c>
    </row>
    <row r="306" spans="1:6">
      <c r="A306" s="5">
        <v>39555</v>
      </c>
      <c r="B306" s="8">
        <v>96.048077699999993</v>
      </c>
      <c r="C306" s="8">
        <v>109.7309044</v>
      </c>
      <c r="D306" s="8">
        <v>100.60901990000001</v>
      </c>
      <c r="E306" s="8">
        <v>110.53577660000001</v>
      </c>
      <c r="F306" s="8">
        <v>99.535857050000004</v>
      </c>
    </row>
    <row r="307" spans="1:6">
      <c r="A307" s="5">
        <v>39556</v>
      </c>
      <c r="B307" s="8">
        <v>97.137152259999993</v>
      </c>
      <c r="C307" s="8">
        <v>110.8982488</v>
      </c>
      <c r="D307" s="8">
        <v>101.72418450000001</v>
      </c>
      <c r="E307" s="8">
        <v>111.7077251</v>
      </c>
      <c r="F307" s="8">
        <v>100.6448828</v>
      </c>
    </row>
    <row r="308" spans="1:6">
      <c r="A308" s="5">
        <v>39559</v>
      </c>
      <c r="B308" s="8">
        <v>96.631324649999996</v>
      </c>
      <c r="C308" s="8">
        <v>110.3207623</v>
      </c>
      <c r="D308" s="8">
        <v>101.19447049999999</v>
      </c>
      <c r="E308" s="8">
        <v>111.12602339999999</v>
      </c>
      <c r="F308" s="8">
        <v>100.1207892</v>
      </c>
    </row>
    <row r="309" spans="1:6">
      <c r="A309" s="5">
        <v>39560</v>
      </c>
      <c r="B309" s="8">
        <v>97.539828760000006</v>
      </c>
      <c r="C309" s="8">
        <v>111.35797119999999</v>
      </c>
      <c r="D309" s="8">
        <v>102.1458762</v>
      </c>
      <c r="E309" s="8">
        <v>112.1708031</v>
      </c>
      <c r="F309" s="8">
        <v>101.06210040000001</v>
      </c>
    </row>
    <row r="310" spans="1:6">
      <c r="A310" s="5">
        <v>39561</v>
      </c>
      <c r="B310" s="8">
        <v>97.014525379999995</v>
      </c>
      <c r="C310" s="8">
        <v>110.6823176</v>
      </c>
      <c r="D310" s="8">
        <v>101.5704561</v>
      </c>
      <c r="E310" s="8">
        <v>111.48630540000001</v>
      </c>
      <c r="F310" s="8">
        <v>100.4984724</v>
      </c>
    </row>
    <row r="311" spans="1:6">
      <c r="A311" s="5">
        <v>39562</v>
      </c>
      <c r="B311" s="8">
        <v>96.211665659999994</v>
      </c>
      <c r="C311" s="8">
        <v>109.5453476</v>
      </c>
      <c r="D311" s="8">
        <v>100.6562263</v>
      </c>
      <c r="E311" s="8">
        <v>110.0682371</v>
      </c>
      <c r="F311" s="8">
        <v>99.61044733</v>
      </c>
    </row>
    <row r="312" spans="1:6">
      <c r="A312" s="5">
        <v>39563</v>
      </c>
      <c r="B312" s="8">
        <v>95.599824299999995</v>
      </c>
      <c r="C312" s="8">
        <v>108.7770974</v>
      </c>
      <c r="D312" s="8">
        <v>99.992248660000001</v>
      </c>
      <c r="E312" s="8">
        <v>108.7770974</v>
      </c>
      <c r="F312" s="8">
        <v>98.958737049999996</v>
      </c>
    </row>
    <row r="313" spans="1:6">
      <c r="A313" s="5">
        <v>39566</v>
      </c>
      <c r="B313" s="8">
        <v>96.72696852</v>
      </c>
      <c r="C313" s="8">
        <v>110.05960469999999</v>
      </c>
      <c r="D313" s="8">
        <v>101.1711806</v>
      </c>
      <c r="E313" s="8">
        <v>110.05960469999999</v>
      </c>
      <c r="F313" s="8">
        <v>100.1254836</v>
      </c>
    </row>
    <row r="314" spans="1:6">
      <c r="A314" s="5">
        <v>39567</v>
      </c>
      <c r="B314" s="8">
        <v>96.612033299999993</v>
      </c>
      <c r="C314" s="8">
        <v>109.964916</v>
      </c>
      <c r="D314" s="8">
        <v>101.06299420000001</v>
      </c>
      <c r="E314" s="8">
        <v>109.964916</v>
      </c>
      <c r="F314" s="8">
        <v>100.0157093</v>
      </c>
    </row>
    <row r="315" spans="1:6">
      <c r="A315" s="5">
        <v>39568</v>
      </c>
      <c r="B315" s="8">
        <v>98.983341830000001</v>
      </c>
      <c r="C315" s="8">
        <v>112.6639663</v>
      </c>
      <c r="D315" s="8">
        <v>103.54355</v>
      </c>
      <c r="E315" s="8">
        <v>112.6639663</v>
      </c>
      <c r="F315" s="8">
        <v>102.4705598</v>
      </c>
    </row>
    <row r="316" spans="1:6">
      <c r="A316" s="5">
        <v>39569</v>
      </c>
      <c r="B316" s="8">
        <v>97.528567629999998</v>
      </c>
      <c r="C316" s="8">
        <v>111.0815838</v>
      </c>
      <c r="D316" s="8">
        <v>101.7804943</v>
      </c>
      <c r="E316" s="8">
        <v>111.0815838</v>
      </c>
      <c r="F316" s="8">
        <v>100.98325800000001</v>
      </c>
    </row>
    <row r="317" spans="1:6">
      <c r="A317" s="5">
        <v>39570</v>
      </c>
      <c r="B317" s="8">
        <v>95.976758059999995</v>
      </c>
      <c r="C317" s="8">
        <v>109.2059869</v>
      </c>
      <c r="D317" s="8">
        <v>100.12710439999999</v>
      </c>
      <c r="E317" s="8">
        <v>108.6871936</v>
      </c>
      <c r="F317" s="8">
        <v>99.348914429999994</v>
      </c>
    </row>
    <row r="318" spans="1:6">
      <c r="A318" s="5">
        <v>39573</v>
      </c>
      <c r="B318" s="8">
        <v>95.681406780000003</v>
      </c>
      <c r="C318" s="8">
        <v>108.86992499999999</v>
      </c>
      <c r="D318" s="8">
        <v>99.818981120000004</v>
      </c>
      <c r="E318" s="8">
        <v>108.3527282</v>
      </c>
      <c r="F318" s="8">
        <v>99.043185930000007</v>
      </c>
    </row>
    <row r="319" spans="1:6">
      <c r="A319" s="5">
        <v>39574</v>
      </c>
      <c r="B319" s="8">
        <v>94.474517410000004</v>
      </c>
      <c r="C319" s="8">
        <v>107.4966806</v>
      </c>
      <c r="D319" s="8">
        <v>98.559901949999997</v>
      </c>
      <c r="E319" s="8">
        <v>106.98600759999999</v>
      </c>
      <c r="F319" s="8">
        <v>97.793892349999993</v>
      </c>
    </row>
    <row r="320" spans="1:6">
      <c r="A320" s="5">
        <v>39575</v>
      </c>
      <c r="B320" s="8">
        <v>96.166341779999996</v>
      </c>
      <c r="C320" s="8">
        <v>109.4217024</v>
      </c>
      <c r="D320" s="8">
        <v>100.3248863</v>
      </c>
      <c r="E320" s="8">
        <v>108.90188430000001</v>
      </c>
      <c r="F320" s="8">
        <v>99.545159190000007</v>
      </c>
    </row>
    <row r="321" spans="1:6">
      <c r="A321" s="5">
        <v>39576</v>
      </c>
      <c r="B321" s="8">
        <v>96.428949880000005</v>
      </c>
      <c r="C321" s="8">
        <v>110.73434349999999</v>
      </c>
      <c r="D321" s="8">
        <v>100.667585</v>
      </c>
      <c r="E321" s="8">
        <v>109.67468479999999</v>
      </c>
      <c r="F321" s="8">
        <v>99.872840949999997</v>
      </c>
    </row>
    <row r="322" spans="1:6">
      <c r="A322" s="5">
        <v>39577</v>
      </c>
      <c r="B322" s="8">
        <v>95.510983760000002</v>
      </c>
      <c r="C322" s="8">
        <v>109.572323</v>
      </c>
      <c r="D322" s="8">
        <v>99.755916369999994</v>
      </c>
      <c r="E322" s="8">
        <v>108.7763982</v>
      </c>
      <c r="F322" s="8">
        <v>98.959991509999995</v>
      </c>
    </row>
    <row r="323" spans="1:6">
      <c r="A323" s="5">
        <v>39580</v>
      </c>
      <c r="B323" s="8">
        <v>94.275030279999996</v>
      </c>
      <c r="C323" s="8">
        <v>108.23194820000001</v>
      </c>
      <c r="D323" s="8">
        <v>98.488439459999995</v>
      </c>
      <c r="E323" s="8">
        <v>107.441934</v>
      </c>
      <c r="F323" s="8">
        <v>97.698425240000006</v>
      </c>
    </row>
    <row r="324" spans="1:6">
      <c r="A324" s="5">
        <v>39581</v>
      </c>
      <c r="B324" s="8">
        <v>92.509774859999993</v>
      </c>
      <c r="C324" s="8">
        <v>106.0540237</v>
      </c>
      <c r="D324" s="8">
        <v>96.598604690000002</v>
      </c>
      <c r="E324" s="8">
        <v>105.03181619999999</v>
      </c>
      <c r="F324" s="8">
        <v>95.831949089999995</v>
      </c>
    </row>
    <row r="325" spans="1:6">
      <c r="A325" s="5">
        <v>39582</v>
      </c>
      <c r="B325" s="8">
        <v>92.554714669999996</v>
      </c>
      <c r="C325" s="8">
        <v>106.10554310000001</v>
      </c>
      <c r="D325" s="8">
        <v>96.645530780000001</v>
      </c>
      <c r="E325" s="8">
        <v>105.08283900000001</v>
      </c>
      <c r="F325" s="8">
        <v>95.878502760000003</v>
      </c>
    </row>
    <row r="326" spans="1:6">
      <c r="A326" s="5">
        <v>39583</v>
      </c>
      <c r="B326" s="8">
        <v>93.854865770000004</v>
      </c>
      <c r="C326" s="8">
        <v>107.74958049999999</v>
      </c>
      <c r="D326" s="8">
        <v>98.049496640000001</v>
      </c>
      <c r="E326" s="8">
        <v>106.9630872</v>
      </c>
      <c r="F326" s="8">
        <v>97.263003359999999</v>
      </c>
    </row>
    <row r="327" spans="1:6">
      <c r="A327" s="5">
        <v>39584</v>
      </c>
      <c r="B327" s="8">
        <v>92.597409350000007</v>
      </c>
      <c r="C327" s="8">
        <v>106.3829787</v>
      </c>
      <c r="D327" s="8">
        <v>96.759090670000006</v>
      </c>
      <c r="E327" s="8">
        <v>105.3425584</v>
      </c>
      <c r="F327" s="8">
        <v>95.978775429999999</v>
      </c>
    </row>
    <row r="328" spans="1:6">
      <c r="A328" s="5">
        <v>39587</v>
      </c>
      <c r="B328" s="8">
        <v>92.964955349999997</v>
      </c>
      <c r="C328" s="8">
        <v>106.54410609999999</v>
      </c>
      <c r="D328" s="8">
        <v>97.143155590000006</v>
      </c>
      <c r="E328" s="8">
        <v>105.7606936</v>
      </c>
      <c r="F328" s="8">
        <v>96.359743039999998</v>
      </c>
    </row>
    <row r="329" spans="1:6">
      <c r="A329" s="5">
        <v>39588</v>
      </c>
      <c r="B329" s="8">
        <v>93.519843159999994</v>
      </c>
      <c r="C329" s="8">
        <v>107.0312086</v>
      </c>
      <c r="D329" s="8">
        <v>97.758702909999997</v>
      </c>
      <c r="E329" s="8">
        <v>106.50135109999999</v>
      </c>
      <c r="F329" s="8">
        <v>96.963916710000007</v>
      </c>
    </row>
    <row r="330" spans="1:6">
      <c r="A330" s="5">
        <v>39589</v>
      </c>
      <c r="B330" s="8">
        <v>92.468542310000004</v>
      </c>
      <c r="C330" s="8">
        <v>105.8659732</v>
      </c>
      <c r="D330" s="8">
        <v>96.671657870000004</v>
      </c>
      <c r="E330" s="8">
        <v>105.8659732</v>
      </c>
      <c r="F330" s="8">
        <v>95.883573699999999</v>
      </c>
    </row>
    <row r="331" spans="1:6">
      <c r="A331" s="5">
        <v>39590</v>
      </c>
      <c r="B331" s="8">
        <v>91.534350950000004</v>
      </c>
      <c r="C331" s="8">
        <v>104.57416069999999</v>
      </c>
      <c r="D331" s="8">
        <v>95.625271659999996</v>
      </c>
      <c r="E331" s="8">
        <v>104.57416069999999</v>
      </c>
      <c r="F331" s="8">
        <v>94.858224030000002</v>
      </c>
    </row>
    <row r="332" spans="1:6">
      <c r="A332" s="5">
        <v>39591</v>
      </c>
      <c r="B332" s="8">
        <v>92.387768379999997</v>
      </c>
      <c r="C332" s="8">
        <v>105.6603774</v>
      </c>
      <c r="D332" s="8">
        <v>96.551724140000005</v>
      </c>
      <c r="E332" s="8">
        <v>105.6603774</v>
      </c>
      <c r="F332" s="8">
        <v>95.770982430000004</v>
      </c>
    </row>
    <row r="333" spans="1:6">
      <c r="A333" s="5">
        <v>39595</v>
      </c>
      <c r="B333" s="8">
        <v>91.354496269999999</v>
      </c>
      <c r="C333" s="8">
        <v>104.3686843</v>
      </c>
      <c r="D333" s="8">
        <v>95.437378789999997</v>
      </c>
      <c r="E333" s="8">
        <v>104.3686843</v>
      </c>
      <c r="F333" s="8">
        <v>94.671838320000006</v>
      </c>
    </row>
    <row r="334" spans="1:6">
      <c r="A334" s="5">
        <v>39596</v>
      </c>
      <c r="B334" s="8">
        <v>90.675192969999998</v>
      </c>
      <c r="C334" s="8">
        <v>103.4146829</v>
      </c>
      <c r="D334" s="8">
        <v>94.671895689999999</v>
      </c>
      <c r="E334" s="8">
        <v>103.164889</v>
      </c>
      <c r="F334" s="8">
        <v>93.922513929999994</v>
      </c>
    </row>
    <row r="335" spans="1:6">
      <c r="A335" s="5">
        <v>39597</v>
      </c>
      <c r="B335" s="8">
        <v>90.552147239999996</v>
      </c>
      <c r="C335" s="8">
        <v>103.06748469999999</v>
      </c>
      <c r="D335" s="8">
        <v>94.47852761</v>
      </c>
      <c r="E335" s="8">
        <v>102.8220859</v>
      </c>
      <c r="F335" s="8">
        <v>93.742331289999996</v>
      </c>
    </row>
    <row r="336" spans="1:6">
      <c r="A336" s="5">
        <v>39598</v>
      </c>
      <c r="B336" s="8">
        <v>90.405222319999993</v>
      </c>
      <c r="C336" s="8">
        <v>102.9683459</v>
      </c>
      <c r="D336" s="8">
        <v>94.346594409999994</v>
      </c>
      <c r="E336" s="8">
        <v>102.72201010000001</v>
      </c>
      <c r="F336" s="8">
        <v>93.607587140000007</v>
      </c>
    </row>
    <row r="337" spans="1:6">
      <c r="A337" s="5">
        <v>39601</v>
      </c>
      <c r="B337" s="8">
        <v>91.986555809999999</v>
      </c>
      <c r="C337" s="8">
        <v>104.62207170000001</v>
      </c>
      <c r="D337" s="8">
        <v>96.029920899999993</v>
      </c>
      <c r="E337" s="8">
        <v>104.62207170000001</v>
      </c>
      <c r="F337" s="8">
        <v>95.271789949999999</v>
      </c>
    </row>
    <row r="338" spans="1:6">
      <c r="A338" s="5">
        <v>39602</v>
      </c>
      <c r="B338" s="8">
        <v>92.965921059999999</v>
      </c>
      <c r="C338" s="8">
        <v>105.292894</v>
      </c>
      <c r="D338" s="8">
        <v>97.074912040000001</v>
      </c>
      <c r="E338" s="8">
        <v>105.549706</v>
      </c>
      <c r="F338" s="8">
        <v>96.304476230000006</v>
      </c>
    </row>
    <row r="339" spans="1:6">
      <c r="A339" s="5">
        <v>39603</v>
      </c>
      <c r="B339" s="8">
        <v>91.540086509999995</v>
      </c>
      <c r="C339" s="8">
        <v>103.6113067</v>
      </c>
      <c r="D339" s="8">
        <v>95.563826579999997</v>
      </c>
      <c r="E339" s="8">
        <v>103.8627905</v>
      </c>
      <c r="F339" s="8">
        <v>94.809375309999993</v>
      </c>
    </row>
    <row r="340" spans="1:6">
      <c r="A340" s="5">
        <v>39604</v>
      </c>
      <c r="B340" s="8">
        <v>91.375083570000001</v>
      </c>
      <c r="C340" s="8">
        <v>103.5089023</v>
      </c>
      <c r="D340" s="8">
        <v>95.337146820000001</v>
      </c>
      <c r="E340" s="8">
        <v>103.5089023</v>
      </c>
      <c r="F340" s="8">
        <v>94.594259960000002</v>
      </c>
    </row>
    <row r="341" spans="1:6">
      <c r="A341" s="5">
        <v>39605</v>
      </c>
      <c r="B341" s="8">
        <v>93.625294179999997</v>
      </c>
      <c r="C341" s="8">
        <v>106.1598281</v>
      </c>
      <c r="D341" s="8">
        <v>97.718203209999999</v>
      </c>
      <c r="E341" s="8">
        <v>106.1598281</v>
      </c>
      <c r="F341" s="8">
        <v>96.950782770000004</v>
      </c>
    </row>
    <row r="342" spans="1:6">
      <c r="A342" s="5">
        <v>39608</v>
      </c>
      <c r="B342" s="8">
        <v>92.052930439999997</v>
      </c>
      <c r="C342" s="8">
        <v>104.3099782</v>
      </c>
      <c r="D342" s="8">
        <v>96.055231759999998</v>
      </c>
      <c r="E342" s="8">
        <v>104.3099782</v>
      </c>
      <c r="F342" s="8">
        <v>95.304800259999993</v>
      </c>
    </row>
    <row r="343" spans="1:6">
      <c r="A343" s="5">
        <v>39609</v>
      </c>
      <c r="B343" s="8">
        <v>91.159480340000002</v>
      </c>
      <c r="C343" s="8">
        <v>103.1028347</v>
      </c>
      <c r="D343" s="8">
        <v>95.059351160000006</v>
      </c>
      <c r="E343" s="8">
        <v>102.8590928</v>
      </c>
      <c r="F343" s="8">
        <v>94.328125380000003</v>
      </c>
    </row>
    <row r="344" spans="1:6">
      <c r="A344" s="5">
        <v>39610</v>
      </c>
      <c r="B344" s="8">
        <v>91.81293728</v>
      </c>
      <c r="C344" s="8">
        <v>103.841905</v>
      </c>
      <c r="D344" s="8">
        <v>95.740763470000005</v>
      </c>
      <c r="E344" s="8">
        <v>103.5964159</v>
      </c>
      <c r="F344" s="8">
        <v>95.004296060000001</v>
      </c>
    </row>
    <row r="345" spans="1:6">
      <c r="A345" s="5">
        <v>39611</v>
      </c>
      <c r="B345" s="8">
        <v>91.194072390000002</v>
      </c>
      <c r="C345" s="8">
        <v>102.830816</v>
      </c>
      <c r="D345" s="8">
        <v>94.993825400000006</v>
      </c>
      <c r="E345" s="8">
        <v>102.3558469</v>
      </c>
      <c r="F345" s="8">
        <v>94.281371710000002</v>
      </c>
    </row>
    <row r="346" spans="1:6">
      <c r="A346" s="5">
        <v>39612</v>
      </c>
      <c r="B346" s="8">
        <v>90.449900150000005</v>
      </c>
      <c r="C346" s="8">
        <v>102.19664040000001</v>
      </c>
      <c r="D346" s="8">
        <v>94.208857039999998</v>
      </c>
      <c r="E346" s="8">
        <v>101.49183600000001</v>
      </c>
      <c r="F346" s="8">
        <v>93.504052630000004</v>
      </c>
    </row>
    <row r="347" spans="1:6">
      <c r="A347" s="5">
        <v>39615</v>
      </c>
      <c r="B347" s="8">
        <v>90.235784929999994</v>
      </c>
      <c r="C347" s="8">
        <v>101.954718</v>
      </c>
      <c r="D347" s="8">
        <v>93.985843529999997</v>
      </c>
      <c r="E347" s="8">
        <v>101.25158209999999</v>
      </c>
      <c r="F347" s="8">
        <v>93.282707540000004</v>
      </c>
    </row>
    <row r="348" spans="1:6">
      <c r="A348" s="5">
        <v>39616</v>
      </c>
      <c r="B348" s="8">
        <v>92.678626739999999</v>
      </c>
      <c r="C348" s="8">
        <v>104.5910466</v>
      </c>
      <c r="D348" s="8">
        <v>96.490601100000006</v>
      </c>
      <c r="E348" s="8">
        <v>103.8763014</v>
      </c>
      <c r="F348" s="8">
        <v>95.775855910000004</v>
      </c>
    </row>
    <row r="349" spans="1:6">
      <c r="A349" s="5">
        <v>39617</v>
      </c>
      <c r="B349" s="8">
        <v>94.045402899999999</v>
      </c>
      <c r="C349" s="8">
        <v>106.6170249</v>
      </c>
      <c r="D349" s="8">
        <v>97.913594279999998</v>
      </c>
      <c r="E349" s="8">
        <v>105.64997700000001</v>
      </c>
      <c r="F349" s="8">
        <v>97.671832309999999</v>
      </c>
    </row>
    <row r="350" spans="1:6">
      <c r="A350" s="5">
        <v>39618</v>
      </c>
      <c r="B350" s="8">
        <v>93.646756830000001</v>
      </c>
      <c r="C350" s="8">
        <v>106.00622730000001</v>
      </c>
      <c r="D350" s="8">
        <v>97.449670810000001</v>
      </c>
      <c r="E350" s="8">
        <v>105.0554988</v>
      </c>
      <c r="F350" s="8">
        <v>97.211988689999998</v>
      </c>
    </row>
    <row r="351" spans="1:6">
      <c r="A351" s="5">
        <v>39619</v>
      </c>
      <c r="B351" s="8">
        <v>94.858432789999995</v>
      </c>
      <c r="C351" s="8">
        <v>107.3461252</v>
      </c>
      <c r="D351" s="8">
        <v>98.700799689999997</v>
      </c>
      <c r="E351" s="8">
        <v>106.38553349999999</v>
      </c>
      <c r="F351" s="8">
        <v>98.460651760000005</v>
      </c>
    </row>
    <row r="352" spans="1:6">
      <c r="A352" s="5">
        <v>39622</v>
      </c>
      <c r="B352" s="8">
        <v>95.578876589999993</v>
      </c>
      <c r="C352" s="8">
        <v>108.066569</v>
      </c>
      <c r="D352" s="8">
        <v>99.421243489999995</v>
      </c>
      <c r="E352" s="8">
        <v>107.10597730000001</v>
      </c>
      <c r="F352" s="8">
        <v>99.181095549999995</v>
      </c>
    </row>
    <row r="353" spans="1:6">
      <c r="A353" s="5">
        <v>39623</v>
      </c>
      <c r="B353" s="8">
        <v>97.506002249999995</v>
      </c>
      <c r="C353" s="8">
        <v>110.24547990000001</v>
      </c>
      <c r="D353" s="8">
        <v>102.4058014</v>
      </c>
      <c r="E353" s="8">
        <v>108.0405703</v>
      </c>
      <c r="F353" s="8">
        <v>101.1808516</v>
      </c>
    </row>
    <row r="354" spans="1:6">
      <c r="A354" s="5">
        <v>39624</v>
      </c>
      <c r="B354" s="8">
        <v>97.575254920000006</v>
      </c>
      <c r="C354" s="8">
        <v>110.2600381</v>
      </c>
      <c r="D354" s="8">
        <v>102.45401769999999</v>
      </c>
      <c r="E354" s="8">
        <v>107.5767185</v>
      </c>
      <c r="F354" s="8">
        <v>101.23432699999999</v>
      </c>
    </row>
    <row r="355" spans="1:6">
      <c r="A355" s="5">
        <v>39625</v>
      </c>
      <c r="B355" s="8">
        <v>98.189933049999993</v>
      </c>
      <c r="C355" s="8">
        <v>111.0835606</v>
      </c>
      <c r="D355" s="8">
        <v>103.1490206</v>
      </c>
      <c r="E355" s="8">
        <v>108.35606249999999</v>
      </c>
      <c r="F355" s="8">
        <v>101.90924870000001</v>
      </c>
    </row>
    <row r="356" spans="1:6">
      <c r="A356" s="5">
        <v>39626</v>
      </c>
      <c r="B356" s="8">
        <v>99.112276809999997</v>
      </c>
      <c r="C356" s="8">
        <v>112.2263694</v>
      </c>
      <c r="D356" s="8">
        <v>104.1561586</v>
      </c>
      <c r="E356" s="8">
        <v>109.45223439999999</v>
      </c>
      <c r="F356" s="8">
        <v>102.8951881</v>
      </c>
    </row>
    <row r="357" spans="1:6">
      <c r="A357" s="5">
        <v>39629</v>
      </c>
      <c r="B357" s="8">
        <v>98.261526829999994</v>
      </c>
      <c r="C357" s="8">
        <v>111.6150164</v>
      </c>
      <c r="D357" s="8">
        <v>103.3005795</v>
      </c>
      <c r="E357" s="8">
        <v>108.59158480000001</v>
      </c>
      <c r="F357" s="8">
        <v>102.0408163</v>
      </c>
    </row>
    <row r="358" spans="1:6">
      <c r="A358" s="5">
        <v>39630</v>
      </c>
      <c r="B358" s="8">
        <v>95.952023990000001</v>
      </c>
      <c r="C358" s="8">
        <v>109.44527739999999</v>
      </c>
      <c r="D358" s="8">
        <v>100.9495252</v>
      </c>
      <c r="E358" s="8">
        <v>106.1969015</v>
      </c>
      <c r="F358" s="8">
        <v>99.700149929999995</v>
      </c>
    </row>
    <row r="359" spans="1:6">
      <c r="A359" s="5">
        <v>39631</v>
      </c>
      <c r="B359" s="8">
        <v>96.020214780000003</v>
      </c>
      <c r="C359" s="8">
        <v>109.41250789999999</v>
      </c>
      <c r="D359" s="8">
        <v>100.5685407</v>
      </c>
      <c r="E359" s="8">
        <v>106.63297540000001</v>
      </c>
      <c r="F359" s="8">
        <v>99.810486420000004</v>
      </c>
    </row>
    <row r="360" spans="1:6">
      <c r="A360" s="5">
        <v>39632</v>
      </c>
      <c r="B360" s="8">
        <v>95.09433962</v>
      </c>
      <c r="C360" s="8">
        <v>108.427673</v>
      </c>
      <c r="D360" s="8">
        <v>99.622641509999994</v>
      </c>
      <c r="E360" s="8">
        <v>105.6603774</v>
      </c>
      <c r="F360" s="8">
        <v>98.867924529999996</v>
      </c>
    </row>
    <row r="361" spans="1:6">
      <c r="A361" s="5">
        <v>39636</v>
      </c>
      <c r="B361" s="8">
        <v>95.909732020000007</v>
      </c>
      <c r="C361" s="8">
        <v>109.5012181</v>
      </c>
      <c r="D361" s="8">
        <v>100.5257084</v>
      </c>
      <c r="E361" s="8">
        <v>106.6803436</v>
      </c>
      <c r="F361" s="8">
        <v>99.756379019999997</v>
      </c>
    </row>
    <row r="362" spans="1:6">
      <c r="A362" s="5">
        <v>39637</v>
      </c>
      <c r="B362" s="8">
        <v>95.564370719999999</v>
      </c>
      <c r="C362" s="8">
        <v>109.21642370000001</v>
      </c>
      <c r="D362" s="8">
        <v>100.200917</v>
      </c>
      <c r="E362" s="8">
        <v>106.6405646</v>
      </c>
      <c r="F362" s="8">
        <v>99.428159289999996</v>
      </c>
    </row>
    <row r="363" spans="1:6">
      <c r="A363" s="5">
        <v>39638</v>
      </c>
      <c r="B363" s="8">
        <v>96.295130139999998</v>
      </c>
      <c r="C363" s="8">
        <v>110.72628039999999</v>
      </c>
      <c r="D363" s="8">
        <v>101.01805210000001</v>
      </c>
      <c r="E363" s="8">
        <v>107.57766580000001</v>
      </c>
      <c r="F363" s="8">
        <v>100.2308984</v>
      </c>
    </row>
    <row r="364" spans="1:6">
      <c r="A364" s="5">
        <v>39639</v>
      </c>
      <c r="B364" s="8">
        <v>95.892937119999999</v>
      </c>
      <c r="C364" s="8">
        <v>110.3822545</v>
      </c>
      <c r="D364" s="8">
        <v>100.6348955</v>
      </c>
      <c r="E364" s="8">
        <v>107.2209489</v>
      </c>
      <c r="F364" s="8">
        <v>99.844569140000004</v>
      </c>
    </row>
    <row r="365" spans="1:6">
      <c r="A365" s="5">
        <v>39640</v>
      </c>
      <c r="B365" s="8">
        <v>92.227612690000001</v>
      </c>
      <c r="C365" s="8">
        <v>106.630281</v>
      </c>
      <c r="D365" s="8">
        <v>96.775823729999999</v>
      </c>
      <c r="E365" s="8">
        <v>103.0927835</v>
      </c>
      <c r="F365" s="8">
        <v>96.01778856</v>
      </c>
    </row>
    <row r="366" spans="1:6">
      <c r="A366" s="5">
        <v>39643</v>
      </c>
      <c r="B366" s="8">
        <v>94.415479989999994</v>
      </c>
      <c r="C366" s="8">
        <v>109.2003216</v>
      </c>
      <c r="D366" s="8">
        <v>99.084377349999997</v>
      </c>
      <c r="E366" s="8">
        <v>105.568957</v>
      </c>
      <c r="F366" s="8">
        <v>98.306227789999994</v>
      </c>
    </row>
    <row r="367" spans="1:6">
      <c r="A367" s="5">
        <v>39644</v>
      </c>
      <c r="B367" s="8">
        <v>94.270451449999996</v>
      </c>
      <c r="C367" s="8">
        <v>108.9347439</v>
      </c>
      <c r="D367" s="8">
        <v>98.983974020000005</v>
      </c>
      <c r="E367" s="8">
        <v>105.53053319999999</v>
      </c>
      <c r="F367" s="8">
        <v>98.198386929999998</v>
      </c>
    </row>
    <row r="368" spans="1:6">
      <c r="A368" s="5">
        <v>39645</v>
      </c>
      <c r="B368" s="8">
        <v>92.517283449999994</v>
      </c>
      <c r="C368" s="8">
        <v>106.7507117</v>
      </c>
      <c r="D368" s="8">
        <v>97.092313950000005</v>
      </c>
      <c r="E368" s="8">
        <v>103.446523</v>
      </c>
      <c r="F368" s="8">
        <v>96.329808869999994</v>
      </c>
    </row>
    <row r="369" spans="1:6">
      <c r="A369" s="5">
        <v>39646</v>
      </c>
      <c r="B369" s="8">
        <v>92.464981080000001</v>
      </c>
      <c r="C369" s="8">
        <v>106.49760689999999</v>
      </c>
      <c r="D369" s="8">
        <v>96.975467960000003</v>
      </c>
      <c r="E369" s="8">
        <v>103.24003310000001</v>
      </c>
      <c r="F369" s="8">
        <v>96.223720150000005</v>
      </c>
    </row>
    <row r="370" spans="1:6">
      <c r="A370" s="5">
        <v>39647</v>
      </c>
      <c r="B370" s="8">
        <v>90.624081509999996</v>
      </c>
      <c r="C370" s="8">
        <v>104.3401587</v>
      </c>
      <c r="D370" s="8">
        <v>95.032820610000002</v>
      </c>
      <c r="E370" s="8">
        <v>102.1357892</v>
      </c>
      <c r="F370" s="8">
        <v>94.298030760000003</v>
      </c>
    </row>
    <row r="371" spans="1:6">
      <c r="A371" s="5">
        <v>39650</v>
      </c>
      <c r="B371" s="8">
        <v>92.042755339999999</v>
      </c>
      <c r="C371" s="8">
        <v>105.89865399999999</v>
      </c>
      <c r="D371" s="8">
        <v>96.496437049999997</v>
      </c>
      <c r="E371" s="8">
        <v>103.67181309999999</v>
      </c>
      <c r="F371" s="8">
        <v>95.754156769999994</v>
      </c>
    </row>
    <row r="372" spans="1:6">
      <c r="A372" s="5">
        <v>39651</v>
      </c>
      <c r="B372" s="8">
        <v>92.468343619999999</v>
      </c>
      <c r="C372" s="8">
        <v>106.1312123</v>
      </c>
      <c r="D372" s="8">
        <v>96.859979989999999</v>
      </c>
      <c r="E372" s="8">
        <v>103.6914144</v>
      </c>
      <c r="F372" s="8">
        <v>96.128040600000006</v>
      </c>
    </row>
    <row r="373" spans="1:6">
      <c r="A373" s="5">
        <v>39652</v>
      </c>
      <c r="B373" s="8">
        <v>93.283128869999999</v>
      </c>
      <c r="C373" s="8">
        <v>106.88691849999999</v>
      </c>
      <c r="D373" s="8">
        <v>97.655775539999993</v>
      </c>
      <c r="E373" s="8">
        <v>104.4576704</v>
      </c>
      <c r="F373" s="8">
        <v>96.927001090000005</v>
      </c>
    </row>
    <row r="374" spans="1:6">
      <c r="A374" s="5">
        <v>39653</v>
      </c>
      <c r="B374" s="8">
        <v>95.326261009999996</v>
      </c>
      <c r="C374" s="8">
        <v>108.8370697</v>
      </c>
      <c r="D374" s="8">
        <v>99.829863889999999</v>
      </c>
      <c r="E374" s="8">
        <v>106.8354684</v>
      </c>
      <c r="F374" s="8">
        <v>99.079263409999996</v>
      </c>
    </row>
    <row r="375" spans="1:6">
      <c r="A375" s="5">
        <v>39654</v>
      </c>
      <c r="B375" s="8">
        <v>92.997144180000006</v>
      </c>
      <c r="C375" s="8">
        <v>106.1778418</v>
      </c>
      <c r="D375" s="8">
        <v>97.390710049999996</v>
      </c>
      <c r="E375" s="8">
        <v>104.22514580000001</v>
      </c>
      <c r="F375" s="8">
        <v>96.658449070000003</v>
      </c>
    </row>
    <row r="376" spans="1:6">
      <c r="A376" s="5">
        <v>39657</v>
      </c>
      <c r="B376" s="8">
        <v>94.981003799999996</v>
      </c>
      <c r="C376" s="8">
        <v>108.4783043</v>
      </c>
      <c r="D376" s="8">
        <v>99.480103979999996</v>
      </c>
      <c r="E376" s="8">
        <v>106.7286543</v>
      </c>
      <c r="F376" s="8">
        <v>98.730253950000005</v>
      </c>
    </row>
    <row r="377" spans="1:6">
      <c r="A377" s="5">
        <v>39658</v>
      </c>
      <c r="B377" s="8">
        <v>94.601287769999999</v>
      </c>
      <c r="C377" s="8">
        <v>107.9742447</v>
      </c>
      <c r="D377" s="8">
        <v>99.058940070000006</v>
      </c>
      <c r="E377" s="8">
        <v>106.7360079</v>
      </c>
      <c r="F377" s="8">
        <v>98.315998019999995</v>
      </c>
    </row>
    <row r="378" spans="1:6">
      <c r="A378" s="5">
        <v>39659</v>
      </c>
      <c r="B378" s="8">
        <v>94.463265660000005</v>
      </c>
      <c r="C378" s="8">
        <v>107.8167116</v>
      </c>
      <c r="D378" s="8">
        <v>98.914414300000004</v>
      </c>
      <c r="E378" s="8">
        <v>106.5802814</v>
      </c>
      <c r="F378" s="8">
        <v>98.172556200000002</v>
      </c>
    </row>
    <row r="379" spans="1:6">
      <c r="A379" s="5">
        <v>39660</v>
      </c>
      <c r="B379" s="8">
        <v>96.041761690000001</v>
      </c>
      <c r="C379" s="8">
        <v>109.72581219999999</v>
      </c>
      <c r="D379" s="8">
        <v>100.6031119</v>
      </c>
      <c r="E379" s="8">
        <v>108.4587705</v>
      </c>
      <c r="F379" s="8">
        <v>99.842886829999998</v>
      </c>
    </row>
    <row r="380" spans="1:6">
      <c r="A380" s="5">
        <v>39661</v>
      </c>
      <c r="B380" s="8">
        <v>96.166077290000004</v>
      </c>
      <c r="C380" s="8">
        <v>109.9040883</v>
      </c>
      <c r="D380" s="8">
        <v>100.74541429999999</v>
      </c>
      <c r="E380" s="8">
        <v>108.6320503</v>
      </c>
      <c r="F380" s="8">
        <v>99.982191470000004</v>
      </c>
    </row>
    <row r="381" spans="1:6">
      <c r="A381" s="5">
        <v>39664</v>
      </c>
      <c r="B381" s="8">
        <v>95.408768519999995</v>
      </c>
      <c r="C381" s="8">
        <v>109.0385926</v>
      </c>
      <c r="D381" s="8">
        <v>99.952043209999999</v>
      </c>
      <c r="E381" s="8">
        <v>107.7765718</v>
      </c>
      <c r="F381" s="8">
        <v>99.194830760000002</v>
      </c>
    </row>
    <row r="382" spans="1:6">
      <c r="A382" s="5">
        <v>39665</v>
      </c>
      <c r="B382" s="8">
        <v>94.35606344</v>
      </c>
      <c r="C382" s="8">
        <v>107.7999353</v>
      </c>
      <c r="D382" s="8">
        <v>98.837354050000002</v>
      </c>
      <c r="E382" s="8">
        <v>106.5551323</v>
      </c>
      <c r="F382" s="8">
        <v>98.09047228</v>
      </c>
    </row>
    <row r="383" spans="1:6">
      <c r="A383" s="5">
        <v>39666</v>
      </c>
      <c r="B383" s="8">
        <v>94.071751309999996</v>
      </c>
      <c r="C383" s="8">
        <v>107.4047554</v>
      </c>
      <c r="D383" s="8">
        <v>98.516086020000003</v>
      </c>
      <c r="E383" s="8">
        <v>105.6764031</v>
      </c>
      <c r="F383" s="8">
        <v>97.775363569999996</v>
      </c>
    </row>
    <row r="384" spans="1:6">
      <c r="A384" s="5">
        <v>39667</v>
      </c>
      <c r="B384" s="8">
        <v>95.918367349999997</v>
      </c>
      <c r="C384" s="8">
        <v>109.69387759999999</v>
      </c>
      <c r="D384" s="8">
        <v>100.5102041</v>
      </c>
      <c r="E384" s="8">
        <v>107.9081633</v>
      </c>
      <c r="F384" s="8">
        <v>99.744897960000003</v>
      </c>
    </row>
    <row r="385" spans="1:6">
      <c r="A385" s="5">
        <v>39668</v>
      </c>
      <c r="B385" s="8">
        <v>95.223546189999993</v>
      </c>
      <c r="C385" s="8">
        <v>108.9724004</v>
      </c>
      <c r="D385" s="8">
        <v>99.806497609999994</v>
      </c>
      <c r="E385" s="8">
        <v>107.1901416</v>
      </c>
      <c r="F385" s="8">
        <v>99.042672370000005</v>
      </c>
    </row>
    <row r="386" spans="1:6">
      <c r="A386" s="5">
        <v>39671</v>
      </c>
      <c r="B386" s="8">
        <v>93.724939860000006</v>
      </c>
      <c r="C386" s="8">
        <v>107.2574178</v>
      </c>
      <c r="D386" s="8">
        <v>98.235765839999999</v>
      </c>
      <c r="E386" s="8">
        <v>105.5032077</v>
      </c>
      <c r="F386" s="8">
        <v>97.48396151</v>
      </c>
    </row>
    <row r="387" spans="1:6">
      <c r="A387" s="5">
        <v>39672</v>
      </c>
      <c r="B387" s="8">
        <v>94.470400990000002</v>
      </c>
      <c r="C387" s="8">
        <v>108.3329055</v>
      </c>
      <c r="D387" s="8">
        <v>99.091235819999994</v>
      </c>
      <c r="E387" s="8">
        <v>106.53591419999999</v>
      </c>
      <c r="F387" s="8">
        <v>98.321096679999997</v>
      </c>
    </row>
    <row r="388" spans="1:6">
      <c r="A388" s="5">
        <v>39673</v>
      </c>
      <c r="B388" s="8">
        <v>93.605331430000007</v>
      </c>
      <c r="C388" s="8">
        <v>107.34089640000001</v>
      </c>
      <c r="D388" s="8">
        <v>97.675128450000003</v>
      </c>
      <c r="E388" s="8">
        <v>105.56036020000001</v>
      </c>
      <c r="F388" s="8">
        <v>97.166403829999993</v>
      </c>
    </row>
    <row r="389" spans="1:6">
      <c r="A389" s="5">
        <v>39674</v>
      </c>
      <c r="B389" s="8">
        <v>93.669583119999999</v>
      </c>
      <c r="C389" s="8">
        <v>107.5656202</v>
      </c>
      <c r="D389" s="8">
        <v>97.786927430000006</v>
      </c>
      <c r="E389" s="8">
        <v>105.76428199999999</v>
      </c>
      <c r="F389" s="8">
        <v>97.272259390000002</v>
      </c>
    </row>
    <row r="390" spans="1:6">
      <c r="A390" s="5">
        <v>39675</v>
      </c>
      <c r="B390" s="8">
        <v>94.135440299999999</v>
      </c>
      <c r="C390" s="8">
        <v>108.2166419</v>
      </c>
      <c r="D390" s="8">
        <v>98.307648180000001</v>
      </c>
      <c r="E390" s="8">
        <v>106.3913009</v>
      </c>
      <c r="F390" s="8">
        <v>97.78612219</v>
      </c>
    </row>
    <row r="391" spans="1:6">
      <c r="A391" s="5">
        <v>39678</v>
      </c>
      <c r="B391" s="8">
        <v>94.215830359999998</v>
      </c>
      <c r="C391" s="8">
        <v>108.3875709</v>
      </c>
      <c r="D391" s="8">
        <v>98.41486458</v>
      </c>
      <c r="E391" s="8">
        <v>107.0753727</v>
      </c>
      <c r="F391" s="8">
        <v>97.627545659999996</v>
      </c>
    </row>
    <row r="392" spans="1:6">
      <c r="A392" s="5">
        <v>39679</v>
      </c>
      <c r="B392" s="8">
        <v>93.753264389999998</v>
      </c>
      <c r="C392" s="8">
        <v>107.8554267</v>
      </c>
      <c r="D392" s="8">
        <v>97.931682859999995</v>
      </c>
      <c r="E392" s="8">
        <v>106.5496709</v>
      </c>
      <c r="F392" s="8">
        <v>97.148229400000005</v>
      </c>
    </row>
    <row r="393" spans="1:6">
      <c r="A393" s="5">
        <v>39680</v>
      </c>
      <c r="B393" s="8">
        <v>94.188218579999997</v>
      </c>
      <c r="C393" s="8">
        <v>108.6584756</v>
      </c>
      <c r="D393" s="8">
        <v>98.397747899999999</v>
      </c>
      <c r="E393" s="8">
        <v>107.0799021</v>
      </c>
      <c r="F393" s="8">
        <v>97.608461149999997</v>
      </c>
    </row>
    <row r="394" spans="1:6">
      <c r="A394" s="5">
        <v>39681</v>
      </c>
      <c r="B394" s="8">
        <v>93.755712829999993</v>
      </c>
      <c r="C394" s="8">
        <v>108.1194014</v>
      </c>
      <c r="D394" s="8">
        <v>97.934240419999995</v>
      </c>
      <c r="E394" s="8">
        <v>106.0301376</v>
      </c>
      <c r="F394" s="8">
        <v>96.889608519999996</v>
      </c>
    </row>
    <row r="395" spans="1:6">
      <c r="A395" s="5">
        <v>39682</v>
      </c>
      <c r="B395" s="8">
        <v>93.013642000000004</v>
      </c>
      <c r="C395" s="8">
        <v>107.2240595</v>
      </c>
      <c r="D395" s="8">
        <v>97.147581650000006</v>
      </c>
      <c r="E395" s="8">
        <v>105.1570897</v>
      </c>
      <c r="F395" s="8">
        <v>96.372467959999994</v>
      </c>
    </row>
    <row r="396" spans="1:6">
      <c r="A396" s="5">
        <v>39685</v>
      </c>
      <c r="B396" s="8">
        <v>94.616380789999994</v>
      </c>
      <c r="C396" s="8">
        <v>109.4167085</v>
      </c>
      <c r="D396" s="8">
        <v>98.845045850000005</v>
      </c>
      <c r="E396" s="8">
        <v>107.0380844</v>
      </c>
      <c r="F396" s="8">
        <v>98.05217116</v>
      </c>
    </row>
    <row r="397" spans="1:6">
      <c r="A397" s="5">
        <v>39686</v>
      </c>
      <c r="B397" s="8">
        <v>94.85202554</v>
      </c>
      <c r="C397" s="8">
        <v>109.6892139</v>
      </c>
      <c r="D397" s="8">
        <v>99.091222209999998</v>
      </c>
      <c r="E397" s="8">
        <v>107.3046658</v>
      </c>
      <c r="F397" s="8">
        <v>98.296372840000004</v>
      </c>
    </row>
    <row r="398" spans="1:6">
      <c r="A398" s="5">
        <v>39687</v>
      </c>
      <c r="B398" s="8">
        <v>95.668349719999995</v>
      </c>
      <c r="C398" s="8">
        <v>110.550093</v>
      </c>
      <c r="D398" s="8">
        <v>99.920276380000004</v>
      </c>
      <c r="E398" s="8">
        <v>107.6268934</v>
      </c>
      <c r="F398" s="8">
        <v>99.123040130000007</v>
      </c>
    </row>
    <row r="399" spans="1:6">
      <c r="A399" s="5">
        <v>39688</v>
      </c>
      <c r="B399" s="8">
        <v>95.291034699999997</v>
      </c>
      <c r="C399" s="8">
        <v>110.1140845</v>
      </c>
      <c r="D399" s="8">
        <v>99.526191800000007</v>
      </c>
      <c r="E399" s="8">
        <v>107.202414</v>
      </c>
      <c r="F399" s="8">
        <v>98.732099840000004</v>
      </c>
    </row>
    <row r="400" spans="1:6">
      <c r="A400" s="5">
        <v>39689</v>
      </c>
      <c r="B400" s="8">
        <v>94.448525549999999</v>
      </c>
      <c r="C400" s="8">
        <v>109.1405184</v>
      </c>
      <c r="D400" s="8">
        <v>98.646237799999994</v>
      </c>
      <c r="E400" s="8">
        <v>106.25459119999999</v>
      </c>
      <c r="F400" s="8">
        <v>97.85916675</v>
      </c>
    </row>
    <row r="401" spans="1:6">
      <c r="A401" s="5">
        <v>39693</v>
      </c>
      <c r="B401" s="8">
        <v>96.179606710000002</v>
      </c>
      <c r="C401" s="8">
        <v>111.1825537</v>
      </c>
      <c r="D401" s="8">
        <v>100.46616299999999</v>
      </c>
      <c r="E401" s="8">
        <v>108.2355463</v>
      </c>
      <c r="F401" s="8">
        <v>99.66243369</v>
      </c>
    </row>
    <row r="402" spans="1:6">
      <c r="A402" s="5">
        <v>39694</v>
      </c>
      <c r="B402" s="8">
        <v>95.971884290000006</v>
      </c>
      <c r="C402" s="8">
        <v>112.19248450000001</v>
      </c>
      <c r="D402" s="8">
        <v>100.56772100000001</v>
      </c>
      <c r="E402" s="8">
        <v>108.4076778</v>
      </c>
      <c r="F402" s="8">
        <v>99.756691000000004</v>
      </c>
    </row>
    <row r="403" spans="1:6">
      <c r="A403" s="5">
        <v>39695</v>
      </c>
      <c r="B403" s="8">
        <v>97.165097860000003</v>
      </c>
      <c r="C403" s="8">
        <v>113.7273304</v>
      </c>
      <c r="D403" s="8">
        <v>101.85773039999999</v>
      </c>
      <c r="E403" s="8">
        <v>109.8628095</v>
      </c>
      <c r="F403" s="8">
        <v>101.02961879999999</v>
      </c>
    </row>
    <row r="404" spans="1:6">
      <c r="A404" s="5">
        <v>39696</v>
      </c>
      <c r="B404" s="8">
        <v>94.900773270000002</v>
      </c>
      <c r="C404" s="8">
        <v>111.1231277</v>
      </c>
      <c r="D404" s="8">
        <v>99.497107009999993</v>
      </c>
      <c r="E404" s="8">
        <v>107.3379116</v>
      </c>
      <c r="F404" s="8">
        <v>98.685989289999995</v>
      </c>
    </row>
    <row r="405" spans="1:6">
      <c r="A405" s="5">
        <v>39699</v>
      </c>
      <c r="B405" s="8">
        <v>95.800560649999994</v>
      </c>
      <c r="C405" s="8">
        <v>112.1302017</v>
      </c>
      <c r="D405" s="8">
        <v>100.4272923</v>
      </c>
      <c r="E405" s="8">
        <v>108.31995209999999</v>
      </c>
      <c r="F405" s="8">
        <v>99.610810220000005</v>
      </c>
    </row>
    <row r="406" spans="1:6">
      <c r="A406" s="5">
        <v>39700</v>
      </c>
      <c r="B406" s="8">
        <v>97.566446110000001</v>
      </c>
      <c r="C406" s="8">
        <v>114.6686105</v>
      </c>
      <c r="D406" s="8">
        <v>102.33262310000001</v>
      </c>
      <c r="E406" s="8">
        <v>110.1827969</v>
      </c>
      <c r="F406" s="8">
        <v>101.491533</v>
      </c>
    </row>
    <row r="407" spans="1:6">
      <c r="A407" s="5">
        <v>39701</v>
      </c>
      <c r="B407" s="8">
        <v>95.880975340000006</v>
      </c>
      <c r="C407" s="8">
        <v>112.687698</v>
      </c>
      <c r="D407" s="8">
        <v>100.5648161</v>
      </c>
      <c r="E407" s="8">
        <v>108.27937729999999</v>
      </c>
      <c r="F407" s="8">
        <v>99.738255960000004</v>
      </c>
    </row>
    <row r="408" spans="1:6">
      <c r="A408" s="5">
        <v>39702</v>
      </c>
      <c r="B408" s="8">
        <v>94.989704869999997</v>
      </c>
      <c r="C408" s="8">
        <v>112.2855182</v>
      </c>
      <c r="D408" s="8">
        <v>99.656829099999996</v>
      </c>
      <c r="E408" s="8">
        <v>107.3438572</v>
      </c>
      <c r="F408" s="8">
        <v>98.833218939999995</v>
      </c>
    </row>
    <row r="409" spans="1:6">
      <c r="A409" s="5">
        <v>39703</v>
      </c>
      <c r="B409" s="8">
        <v>93.850001340000006</v>
      </c>
      <c r="C409" s="8">
        <v>110.7914056</v>
      </c>
      <c r="D409" s="8">
        <v>98.421491380000006</v>
      </c>
      <c r="E409" s="8">
        <v>105.9510044</v>
      </c>
      <c r="F409" s="8">
        <v>97.614757850000004</v>
      </c>
    </row>
    <row r="410" spans="1:6">
      <c r="A410" s="5">
        <v>39706</v>
      </c>
      <c r="B410" s="8">
        <v>102.7518602</v>
      </c>
      <c r="C410" s="8">
        <v>122.23928189999999</v>
      </c>
      <c r="D410" s="8">
        <v>107.7713476</v>
      </c>
      <c r="E410" s="8">
        <v>116.0387386</v>
      </c>
      <c r="F410" s="8">
        <v>106.8855557</v>
      </c>
    </row>
    <row r="411" spans="1:6">
      <c r="A411" s="5">
        <v>39707</v>
      </c>
      <c r="B411" s="8">
        <v>102.162587</v>
      </c>
      <c r="C411" s="8">
        <v>121.372646</v>
      </c>
      <c r="D411" s="8">
        <v>107.11063249999999</v>
      </c>
      <c r="E411" s="8">
        <v>115.26035450000001</v>
      </c>
      <c r="F411" s="8">
        <v>106.237448</v>
      </c>
    </row>
    <row r="412" spans="1:6">
      <c r="A412" s="5">
        <v>39708</v>
      </c>
      <c r="B412" s="8">
        <v>105.1644843</v>
      </c>
      <c r="C412" s="8">
        <v>125.0842195</v>
      </c>
      <c r="D412" s="8">
        <v>110.1444181</v>
      </c>
      <c r="E412" s="8">
        <v>118.34666199999999</v>
      </c>
      <c r="F412" s="8">
        <v>110.7302926</v>
      </c>
    </row>
    <row r="413" spans="1:6">
      <c r="A413" s="5">
        <v>39709</v>
      </c>
      <c r="B413" s="8">
        <v>109.490081</v>
      </c>
      <c r="C413" s="8">
        <v>128.67906429999999</v>
      </c>
      <c r="D413" s="8">
        <v>114.2873268</v>
      </c>
      <c r="E413" s="8">
        <v>122.1886729</v>
      </c>
      <c r="F413" s="8">
        <v>114.8517087</v>
      </c>
    </row>
    <row r="414" spans="1:6">
      <c r="A414" s="5">
        <v>39710</v>
      </c>
      <c r="B414" s="8">
        <v>101.29904209999999</v>
      </c>
      <c r="C414" s="8">
        <v>118.8820365</v>
      </c>
      <c r="D414" s="8">
        <v>105.7603989</v>
      </c>
      <c r="E414" s="8">
        <v>113.1085159</v>
      </c>
      <c r="F414" s="8">
        <v>106.2852644</v>
      </c>
    </row>
    <row r="415" spans="1:6">
      <c r="A415" s="5">
        <v>39713</v>
      </c>
      <c r="B415" s="8">
        <v>101.1707648</v>
      </c>
      <c r="C415" s="8">
        <v>118.38022479999999</v>
      </c>
      <c r="D415" s="8">
        <v>106.1250033</v>
      </c>
      <c r="E415" s="8">
        <v>112.9044875</v>
      </c>
      <c r="F415" s="8">
        <v>106.1250033</v>
      </c>
    </row>
    <row r="416" spans="1:6">
      <c r="A416" s="5">
        <v>39714</v>
      </c>
      <c r="B416" s="8">
        <v>104.4984338</v>
      </c>
      <c r="C416" s="8">
        <v>121.6077492</v>
      </c>
      <c r="D416" s="8">
        <v>109.49961829999999</v>
      </c>
      <c r="E416" s="8">
        <v>116.3433445</v>
      </c>
      <c r="F416" s="8">
        <v>109.49961829999999</v>
      </c>
    </row>
    <row r="417" spans="1:6">
      <c r="A417" s="5">
        <v>39715</v>
      </c>
      <c r="B417" s="8">
        <v>105.5007348</v>
      </c>
      <c r="C417" s="8">
        <v>123.0841906</v>
      </c>
      <c r="D417" s="8">
        <v>110.487088</v>
      </c>
      <c r="E417" s="8">
        <v>117.8353979</v>
      </c>
      <c r="F417" s="8">
        <v>110.487088</v>
      </c>
    </row>
    <row r="418" spans="1:6">
      <c r="A418" s="5">
        <v>39716</v>
      </c>
      <c r="B418" s="8">
        <v>105.345096</v>
      </c>
      <c r="C418" s="8">
        <v>122.7296316</v>
      </c>
      <c r="D418" s="8">
        <v>110.2750389</v>
      </c>
      <c r="E418" s="8">
        <v>117.540218</v>
      </c>
      <c r="F418" s="8">
        <v>110.0155682</v>
      </c>
    </row>
    <row r="419" spans="1:6">
      <c r="A419" s="5">
        <v>39717</v>
      </c>
      <c r="B419" s="8">
        <v>106.43821389999999</v>
      </c>
      <c r="C419" s="8">
        <v>123.83177569999999</v>
      </c>
      <c r="D419" s="8">
        <v>111.3707165</v>
      </c>
      <c r="E419" s="8">
        <v>117.8608515</v>
      </c>
      <c r="F419" s="8">
        <v>111.1111111</v>
      </c>
    </row>
    <row r="420" spans="1:6">
      <c r="A420" s="5">
        <v>39720</v>
      </c>
      <c r="B420" s="8">
        <v>115.9995528</v>
      </c>
      <c r="C420" s="8">
        <v>134.72719140000001</v>
      </c>
      <c r="D420" s="8">
        <v>121.31037569999999</v>
      </c>
      <c r="E420" s="8">
        <v>128.29830050000001</v>
      </c>
      <c r="F420" s="8">
        <v>121.0308587</v>
      </c>
    </row>
    <row r="421" spans="1:6">
      <c r="A421" s="5">
        <v>39721</v>
      </c>
      <c r="B421" s="8">
        <v>109.8498718</v>
      </c>
      <c r="C421" s="8">
        <v>127.37354190000001</v>
      </c>
      <c r="D421" s="8">
        <v>114.8192708</v>
      </c>
      <c r="E421" s="8">
        <v>121.3579537</v>
      </c>
      <c r="F421" s="8">
        <v>114.55772349999999</v>
      </c>
    </row>
    <row r="422" spans="1:6">
      <c r="A422" s="5">
        <v>39722</v>
      </c>
      <c r="B422" s="8">
        <v>113.15606440000001</v>
      </c>
      <c r="C422" s="8">
        <v>131.07912899999999</v>
      </c>
      <c r="D422" s="8">
        <v>118.2387245</v>
      </c>
      <c r="E422" s="8">
        <v>124.9264352</v>
      </c>
      <c r="F422" s="8">
        <v>117.97121610000001</v>
      </c>
    </row>
    <row r="423" spans="1:6">
      <c r="A423" s="5">
        <v>39723</v>
      </c>
      <c r="B423" s="8">
        <v>116.6060205</v>
      </c>
      <c r="C423" s="8">
        <v>135.07553200000001</v>
      </c>
      <c r="D423" s="8">
        <v>121.8436432</v>
      </c>
      <c r="E423" s="8">
        <v>128.735252</v>
      </c>
      <c r="F423" s="8">
        <v>121.56797880000001</v>
      </c>
    </row>
    <row r="424" spans="1:6">
      <c r="A424" s="5">
        <v>39724</v>
      </c>
      <c r="B424" s="8">
        <v>117.12136769999999</v>
      </c>
      <c r="C424" s="8">
        <v>135.7164664</v>
      </c>
      <c r="D424" s="8">
        <v>122.39460459999999</v>
      </c>
      <c r="E424" s="8">
        <v>129.33307429999999</v>
      </c>
      <c r="F424" s="8">
        <v>122.1170659</v>
      </c>
    </row>
    <row r="425" spans="1:6">
      <c r="A425" s="5">
        <v>39727</v>
      </c>
      <c r="B425" s="8">
        <v>121.91590410000001</v>
      </c>
      <c r="C425" s="8">
        <v>141.31819759999999</v>
      </c>
      <c r="D425" s="8">
        <v>127.418047</v>
      </c>
      <c r="E425" s="8">
        <v>134.65770879999999</v>
      </c>
      <c r="F425" s="8">
        <v>127.1284606</v>
      </c>
    </row>
    <row r="426" spans="1:6">
      <c r="A426" s="5">
        <v>39728</v>
      </c>
      <c r="B426" s="8">
        <v>120.1895626</v>
      </c>
      <c r="C426" s="8">
        <v>139.60260360000001</v>
      </c>
      <c r="D426" s="8">
        <v>125.6137947</v>
      </c>
      <c r="E426" s="8">
        <v>132.7509421</v>
      </c>
      <c r="F426" s="8">
        <v>125.3283088</v>
      </c>
    </row>
    <row r="427" spans="1:6">
      <c r="A427" s="5">
        <v>39729</v>
      </c>
      <c r="B427" s="8">
        <v>118.40334060000001</v>
      </c>
      <c r="C427" s="8">
        <v>138.4577347</v>
      </c>
      <c r="D427" s="8">
        <v>123.6229774</v>
      </c>
      <c r="E427" s="8">
        <v>130.76563830000001</v>
      </c>
      <c r="F427" s="8">
        <v>123.3482597</v>
      </c>
    </row>
    <row r="428" spans="1:6">
      <c r="A428" s="5">
        <v>39730</v>
      </c>
      <c r="B428" s="8">
        <v>116.51254950000001</v>
      </c>
      <c r="C428" s="8">
        <v>135.7992074</v>
      </c>
      <c r="D428" s="8">
        <v>121.53236459999999</v>
      </c>
      <c r="E428" s="8">
        <v>129.72258919999999</v>
      </c>
      <c r="F428" s="8">
        <v>121.2681638</v>
      </c>
    </row>
    <row r="429" spans="1:6">
      <c r="A429" s="5">
        <v>39731</v>
      </c>
      <c r="B429" s="8">
        <v>118.33096500000001</v>
      </c>
      <c r="C429" s="8">
        <v>137.96667099999999</v>
      </c>
      <c r="D429" s="8">
        <v>123.2398915</v>
      </c>
      <c r="E429" s="8">
        <v>129.69900530000001</v>
      </c>
      <c r="F429" s="8">
        <v>122.98152690000001</v>
      </c>
    </row>
    <row r="430" spans="1:6">
      <c r="A430" s="5">
        <v>39735</v>
      </c>
      <c r="B430" s="8">
        <v>117.2373197</v>
      </c>
      <c r="C430" s="8">
        <v>136.36809579999999</v>
      </c>
      <c r="D430" s="8">
        <v>121.89738060000001</v>
      </c>
      <c r="E430" s="8">
        <v>128.02903950000001</v>
      </c>
      <c r="F430" s="8">
        <v>123.3689787</v>
      </c>
    </row>
    <row r="431" spans="1:6">
      <c r="A431" s="5">
        <v>39736</v>
      </c>
      <c r="B431" s="8">
        <v>123.18454869999999</v>
      </c>
      <c r="C431" s="8">
        <v>142.95490839999999</v>
      </c>
      <c r="D431" s="8">
        <v>128.0004055</v>
      </c>
      <c r="E431" s="8">
        <v>136.11132230000001</v>
      </c>
      <c r="F431" s="8">
        <v>128.25387169999999</v>
      </c>
    </row>
    <row r="432" spans="1:6">
      <c r="A432" s="5">
        <v>39737</v>
      </c>
      <c r="B432" s="8">
        <v>122.8234224</v>
      </c>
      <c r="C432" s="8">
        <v>142.78854659999999</v>
      </c>
      <c r="D432" s="8">
        <v>127.6251611</v>
      </c>
      <c r="E432" s="8">
        <v>138.9977002</v>
      </c>
      <c r="F432" s="8">
        <v>127.8778842</v>
      </c>
    </row>
    <row r="433" spans="1:6">
      <c r="A433" s="5">
        <v>39738</v>
      </c>
      <c r="B433" s="8">
        <v>123.6672689</v>
      </c>
      <c r="C433" s="8">
        <v>143.7695616</v>
      </c>
      <c r="D433" s="8">
        <v>128.50199749999999</v>
      </c>
      <c r="E433" s="8">
        <v>139.9526706</v>
      </c>
      <c r="F433" s="8">
        <v>128.75645689999999</v>
      </c>
    </row>
    <row r="434" spans="1:6">
      <c r="A434" s="5">
        <v>39741</v>
      </c>
      <c r="B434" s="8">
        <v>126.2494794</v>
      </c>
      <c r="C434" s="8">
        <v>147.07413579999999</v>
      </c>
      <c r="D434" s="8">
        <v>131.9762599</v>
      </c>
      <c r="E434" s="8">
        <v>142.90920449999999</v>
      </c>
      <c r="F434" s="8">
        <v>131.45564350000001</v>
      </c>
    </row>
    <row r="435" spans="1:6">
      <c r="A435" s="5">
        <v>39742</v>
      </c>
      <c r="B435" s="8">
        <v>127.3135765</v>
      </c>
      <c r="C435" s="8">
        <v>148.7108163</v>
      </c>
      <c r="D435" s="8">
        <v>133.19781750000001</v>
      </c>
      <c r="E435" s="8">
        <v>144.4313684</v>
      </c>
      <c r="F435" s="8">
        <v>132.66288650000001</v>
      </c>
    </row>
    <row r="436" spans="1:6">
      <c r="A436" s="5">
        <v>39743</v>
      </c>
      <c r="B436" s="8">
        <v>126.8781302</v>
      </c>
      <c r="C436" s="8">
        <v>149.13745130000001</v>
      </c>
      <c r="D436" s="8">
        <v>132.4429605</v>
      </c>
      <c r="E436" s="8">
        <v>141.3466889</v>
      </c>
      <c r="F436" s="8">
        <v>132.4429605</v>
      </c>
    </row>
    <row r="437" spans="1:6">
      <c r="A437" s="5">
        <v>39744</v>
      </c>
      <c r="B437" s="8">
        <v>121.3770581</v>
      </c>
      <c r="C437" s="8">
        <v>142.60443599999999</v>
      </c>
      <c r="D437" s="8">
        <v>126.0035379</v>
      </c>
      <c r="E437" s="8">
        <v>133.3514764</v>
      </c>
      <c r="F437" s="8">
        <v>126.2756838</v>
      </c>
    </row>
    <row r="438" spans="1:6">
      <c r="A438" s="5">
        <v>39745</v>
      </c>
      <c r="B438" s="8">
        <v>117.7555893</v>
      </c>
      <c r="C438" s="8">
        <v>137.83373130000001</v>
      </c>
      <c r="D438" s="8">
        <v>122.3681354</v>
      </c>
      <c r="E438" s="8">
        <v>129.69394399999999</v>
      </c>
      <c r="F438" s="8">
        <v>122.6394617</v>
      </c>
    </row>
    <row r="439" spans="1:6">
      <c r="A439" s="5">
        <v>39748</v>
      </c>
      <c r="B439" s="8">
        <v>117.6981071</v>
      </c>
      <c r="C439" s="8">
        <v>137.7664479</v>
      </c>
      <c r="D439" s="8">
        <v>122.3084016</v>
      </c>
      <c r="E439" s="8">
        <v>129.63063410000001</v>
      </c>
      <c r="F439" s="8">
        <v>122.5795954</v>
      </c>
    </row>
    <row r="440" spans="1:6">
      <c r="A440" s="5">
        <v>39749</v>
      </c>
      <c r="B440" s="8">
        <v>113.47036730000001</v>
      </c>
      <c r="C440" s="8">
        <v>133.03422370000001</v>
      </c>
      <c r="D440" s="8">
        <v>117.9048414</v>
      </c>
      <c r="E440" s="8">
        <v>124.9478297</v>
      </c>
      <c r="F440" s="8">
        <v>118.1656928</v>
      </c>
    </row>
    <row r="441" spans="1:6">
      <c r="A441" s="5">
        <v>39750</v>
      </c>
      <c r="B441" s="8">
        <v>112.85217660000001</v>
      </c>
      <c r="C441" s="8">
        <v>132.3094485</v>
      </c>
      <c r="D441" s="8">
        <v>117.2624916</v>
      </c>
      <c r="E441" s="8">
        <v>124.2671094</v>
      </c>
      <c r="F441" s="8">
        <v>117.5219219</v>
      </c>
    </row>
    <row r="442" spans="1:6">
      <c r="A442" s="5">
        <v>39751</v>
      </c>
      <c r="B442" s="8">
        <v>109.7237987</v>
      </c>
      <c r="C442" s="8">
        <v>128.641695</v>
      </c>
      <c r="D442" s="8">
        <v>114.2640938</v>
      </c>
      <c r="E442" s="8">
        <v>121.32677510000001</v>
      </c>
      <c r="F442" s="8">
        <v>114.2640938</v>
      </c>
    </row>
    <row r="443" spans="1:6">
      <c r="A443" s="5">
        <v>39752</v>
      </c>
      <c r="B443" s="8">
        <v>109.03111560000001</v>
      </c>
      <c r="C443" s="8">
        <v>129.01593729999999</v>
      </c>
      <c r="D443" s="8">
        <v>113.5846193</v>
      </c>
      <c r="E443" s="8">
        <v>122.69162660000001</v>
      </c>
      <c r="F443" s="8">
        <v>113.5846193</v>
      </c>
    </row>
    <row r="444" spans="1:6">
      <c r="A444" s="5">
        <v>39755</v>
      </c>
      <c r="B444" s="8">
        <v>109.8592269</v>
      </c>
      <c r="C444" s="8">
        <v>130.2981528</v>
      </c>
      <c r="D444" s="8">
        <v>114.4579852</v>
      </c>
      <c r="E444" s="8">
        <v>123.40001530000001</v>
      </c>
      <c r="F444" s="8">
        <v>114.4579852</v>
      </c>
    </row>
    <row r="445" spans="1:6">
      <c r="A445" s="5">
        <v>39756</v>
      </c>
      <c r="B445" s="8">
        <v>114.1031492</v>
      </c>
      <c r="C445" s="8">
        <v>136.1183451</v>
      </c>
      <c r="D445" s="8">
        <v>118.93575319999999</v>
      </c>
      <c r="E445" s="8">
        <v>128.33248320000001</v>
      </c>
      <c r="F445" s="8">
        <v>118.93575319999999</v>
      </c>
    </row>
    <row r="446" spans="1:6">
      <c r="A446" s="5">
        <v>39757</v>
      </c>
      <c r="B446" s="8">
        <v>113.4552527</v>
      </c>
      <c r="C446" s="8">
        <v>136.95669789999999</v>
      </c>
      <c r="D446" s="8">
        <v>118.31762070000001</v>
      </c>
      <c r="E446" s="8">
        <v>127.7722251</v>
      </c>
      <c r="F446" s="8">
        <v>118.31762070000001</v>
      </c>
    </row>
    <row r="447" spans="1:6">
      <c r="A447" s="5">
        <v>39758</v>
      </c>
      <c r="B447" s="8">
        <v>112.5088109</v>
      </c>
      <c r="C447" s="8">
        <v>136.63720649999999</v>
      </c>
      <c r="D447" s="8">
        <v>117.3887112</v>
      </c>
      <c r="E447" s="8">
        <v>126.8774061</v>
      </c>
      <c r="F447" s="8">
        <v>117.3887112</v>
      </c>
    </row>
    <row r="448" spans="1:6">
      <c r="A448" s="5">
        <v>39759</v>
      </c>
      <c r="B448" s="8">
        <v>107.8330565</v>
      </c>
      <c r="C448" s="8">
        <v>131.5616019</v>
      </c>
      <c r="D448" s="8">
        <v>112.5787656</v>
      </c>
      <c r="E448" s="8">
        <v>121.8065333</v>
      </c>
      <c r="F448" s="8">
        <v>112.5787656</v>
      </c>
    </row>
    <row r="449" spans="1:6">
      <c r="A449" s="5">
        <v>39762</v>
      </c>
      <c r="B449" s="8">
        <v>109.2648002</v>
      </c>
      <c r="C449" s="8">
        <v>133.3083992</v>
      </c>
      <c r="D449" s="8">
        <v>114.07352</v>
      </c>
      <c r="E449" s="8">
        <v>123.42380850000001</v>
      </c>
      <c r="F449" s="8">
        <v>114.07352</v>
      </c>
    </row>
    <row r="450" spans="1:6">
      <c r="A450" s="5">
        <v>39764</v>
      </c>
      <c r="B450" s="8">
        <v>110.7881314</v>
      </c>
      <c r="C450" s="8">
        <v>136.56556789999999</v>
      </c>
      <c r="D450" s="8">
        <v>115.7242363</v>
      </c>
      <c r="E450" s="8">
        <v>125.32221800000001</v>
      </c>
      <c r="F450" s="8">
        <v>115.7242363</v>
      </c>
    </row>
    <row r="451" spans="1:6">
      <c r="A451" s="5">
        <v>39765</v>
      </c>
      <c r="B451" s="8">
        <v>103.8286827</v>
      </c>
      <c r="C451" s="8">
        <v>128.7475665</v>
      </c>
      <c r="D451" s="8">
        <v>108.50097340000001</v>
      </c>
      <c r="E451" s="8">
        <v>117.8455548</v>
      </c>
      <c r="F451" s="8">
        <v>108.50097340000001</v>
      </c>
    </row>
    <row r="452" spans="1:6">
      <c r="A452" s="5">
        <v>39766</v>
      </c>
      <c r="B452" s="8">
        <v>105.7591903</v>
      </c>
      <c r="C452" s="8">
        <v>131.46268979999999</v>
      </c>
      <c r="D452" s="8">
        <v>110.3108517</v>
      </c>
      <c r="E452" s="8">
        <v>120.2174088</v>
      </c>
      <c r="F452" s="8">
        <v>110.5785965</v>
      </c>
    </row>
    <row r="453" spans="1:6">
      <c r="A453" s="5">
        <v>39769</v>
      </c>
      <c r="B453" s="8">
        <v>107.71845190000001</v>
      </c>
      <c r="C453" s="8">
        <v>134.0313562</v>
      </c>
      <c r="D453" s="8">
        <v>112.3780287</v>
      </c>
      <c r="E453" s="8">
        <v>122.5194606</v>
      </c>
      <c r="F453" s="8">
        <v>112.65212150000001</v>
      </c>
    </row>
    <row r="454" spans="1:6">
      <c r="A454" s="5">
        <v>39770</v>
      </c>
      <c r="B454" s="8">
        <v>109.3701301</v>
      </c>
      <c r="C454" s="8">
        <v>137.7043606</v>
      </c>
      <c r="D454" s="8">
        <v>115.6036608</v>
      </c>
      <c r="E454" s="8">
        <v>124.67061459999999</v>
      </c>
      <c r="F454" s="8">
        <v>114.4702916</v>
      </c>
    </row>
    <row r="455" spans="1:6">
      <c r="A455" s="5">
        <v>39771</v>
      </c>
      <c r="B455" s="8">
        <v>115.34407469999999</v>
      </c>
      <c r="C455" s="8">
        <v>145.46002110000001</v>
      </c>
      <c r="D455" s="8">
        <v>122.57190180000001</v>
      </c>
      <c r="E455" s="8">
        <v>132.5101641</v>
      </c>
      <c r="F455" s="8">
        <v>120.764945</v>
      </c>
    </row>
    <row r="456" spans="1:6">
      <c r="A456" s="5">
        <v>39772</v>
      </c>
      <c r="B456" s="8">
        <v>126.7797285</v>
      </c>
      <c r="C456" s="8">
        <v>160.3000232</v>
      </c>
      <c r="D456" s="8">
        <v>135.07683119999999</v>
      </c>
      <c r="E456" s="8">
        <v>150.01161590000001</v>
      </c>
      <c r="F456" s="8">
        <v>133.08552649999999</v>
      </c>
    </row>
    <row r="457" spans="1:6">
      <c r="A457" s="5">
        <v>39773</v>
      </c>
      <c r="B457" s="8">
        <v>120.4103334</v>
      </c>
      <c r="C457" s="8">
        <v>153.24951519999999</v>
      </c>
      <c r="D457" s="8">
        <v>128.22918619999999</v>
      </c>
      <c r="E457" s="8">
        <v>143.24138360000001</v>
      </c>
      <c r="F457" s="8">
        <v>126.3526615</v>
      </c>
    </row>
    <row r="458" spans="1:6">
      <c r="A458" s="5">
        <v>39776</v>
      </c>
      <c r="B458" s="8">
        <v>118.84703330000001</v>
      </c>
      <c r="C458" s="8">
        <v>151.94367550000001</v>
      </c>
      <c r="D458" s="8">
        <v>126.36899750000001</v>
      </c>
      <c r="E458" s="8">
        <v>140.8111686</v>
      </c>
      <c r="F458" s="8">
        <v>124.5637261</v>
      </c>
    </row>
    <row r="459" spans="1:6">
      <c r="A459" s="5">
        <v>39777</v>
      </c>
      <c r="B459" s="8">
        <v>129.3519532</v>
      </c>
      <c r="C459" s="8">
        <v>167.3209344</v>
      </c>
      <c r="D459" s="8">
        <v>137.39622879999999</v>
      </c>
      <c r="E459" s="8">
        <v>153.48478019999999</v>
      </c>
      <c r="F459" s="8">
        <v>137.39622879999999</v>
      </c>
    </row>
    <row r="460" spans="1:6">
      <c r="A460" s="5">
        <v>39778</v>
      </c>
      <c r="B460" s="8">
        <v>134.97179689999999</v>
      </c>
      <c r="C460" s="8">
        <v>174.59038409999999</v>
      </c>
      <c r="D460" s="8">
        <v>143.36556540000001</v>
      </c>
      <c r="E460" s="8">
        <v>160.1531023</v>
      </c>
      <c r="F460" s="8">
        <v>143.36556540000001</v>
      </c>
    </row>
    <row r="461" spans="1:6">
      <c r="A461" s="5">
        <v>39780</v>
      </c>
      <c r="B461" s="8">
        <v>137.67123290000001</v>
      </c>
      <c r="C461" s="8">
        <v>178.0821918</v>
      </c>
      <c r="D461" s="8">
        <v>146.23287669999999</v>
      </c>
      <c r="E461" s="8">
        <v>163.35616440000001</v>
      </c>
      <c r="F461" s="8">
        <v>146.23287669999999</v>
      </c>
    </row>
    <row r="462" spans="1:6">
      <c r="A462" s="5">
        <v>39783</v>
      </c>
      <c r="B462" s="8">
        <v>147.2042184</v>
      </c>
      <c r="C462" s="8">
        <v>188.9486982</v>
      </c>
      <c r="D462" s="8">
        <v>156.3587096</v>
      </c>
      <c r="E462" s="8">
        <v>174.66769199999999</v>
      </c>
      <c r="F462" s="8">
        <v>156.3587096</v>
      </c>
    </row>
    <row r="463" spans="1:6">
      <c r="A463" s="5">
        <v>39784</v>
      </c>
      <c r="B463" s="8">
        <v>151.54916929999999</v>
      </c>
      <c r="C463" s="8">
        <v>194.20745400000001</v>
      </c>
      <c r="D463" s="8">
        <v>160.90405630000001</v>
      </c>
      <c r="E463" s="8">
        <v>182.23319860000001</v>
      </c>
      <c r="F463" s="8">
        <v>160.90405630000001</v>
      </c>
    </row>
    <row r="464" spans="1:6">
      <c r="A464" s="5">
        <v>39785</v>
      </c>
      <c r="B464" s="8">
        <v>153.8461538</v>
      </c>
      <c r="C464" s="8">
        <v>196.7274779</v>
      </c>
      <c r="D464" s="8">
        <v>163.6261049</v>
      </c>
      <c r="E464" s="8">
        <v>184.69061500000001</v>
      </c>
      <c r="F464" s="8">
        <v>163.249953</v>
      </c>
    </row>
    <row r="465" spans="1:6">
      <c r="A465" s="5">
        <v>39786</v>
      </c>
      <c r="B465" s="8">
        <v>160.70238699999999</v>
      </c>
      <c r="C465" s="8">
        <v>208.9131031</v>
      </c>
      <c r="D465" s="8">
        <v>170.8932701</v>
      </c>
      <c r="E465" s="8">
        <v>194.01873549999999</v>
      </c>
      <c r="F465" s="8">
        <v>170.5013131</v>
      </c>
    </row>
    <row r="466" spans="1:6">
      <c r="A466" s="5">
        <v>39787</v>
      </c>
      <c r="B466" s="8">
        <v>152.75363390000001</v>
      </c>
      <c r="C466" s="8">
        <v>198.24684690000001</v>
      </c>
      <c r="D466" s="8">
        <v>163.84953949999999</v>
      </c>
      <c r="E466" s="8">
        <v>184.1920331</v>
      </c>
      <c r="F466" s="8">
        <v>162.00022190000001</v>
      </c>
    </row>
    <row r="467" spans="1:6">
      <c r="A467" s="5">
        <v>39790</v>
      </c>
      <c r="B467" s="8">
        <v>151.9468186</v>
      </c>
      <c r="C467" s="8">
        <v>197.2386588</v>
      </c>
      <c r="D467" s="8">
        <v>162.90452189999999</v>
      </c>
      <c r="E467" s="8">
        <v>182.62838780000001</v>
      </c>
      <c r="F467" s="8">
        <v>161.078238</v>
      </c>
    </row>
    <row r="468" spans="1:6">
      <c r="A468" s="5">
        <v>39791</v>
      </c>
      <c r="B468" s="8">
        <v>158.33933099999999</v>
      </c>
      <c r="C468" s="8">
        <v>205.3108072</v>
      </c>
      <c r="D468" s="8">
        <v>169.7033979</v>
      </c>
      <c r="E468" s="8">
        <v>191.67392699999999</v>
      </c>
      <c r="F468" s="8">
        <v>167.8093867</v>
      </c>
    </row>
    <row r="469" spans="1:6">
      <c r="A469" s="5">
        <v>39792</v>
      </c>
      <c r="B469" s="8">
        <v>156.5762004</v>
      </c>
      <c r="C469" s="8">
        <v>202.43065910000001</v>
      </c>
      <c r="D469" s="8">
        <v>167.76021470000001</v>
      </c>
      <c r="E469" s="8">
        <v>189.38264240000001</v>
      </c>
      <c r="F469" s="8">
        <v>165.8962123</v>
      </c>
    </row>
    <row r="470" spans="1:6">
      <c r="A470" s="5">
        <v>39793</v>
      </c>
      <c r="B470" s="8">
        <v>161.8048349</v>
      </c>
      <c r="C470" s="8">
        <v>209.84665050000001</v>
      </c>
      <c r="D470" s="8">
        <v>174.1035397</v>
      </c>
      <c r="E470" s="8">
        <v>198.3166148</v>
      </c>
      <c r="F470" s="8">
        <v>171.41319799999999</v>
      </c>
    </row>
    <row r="471" spans="1:6">
      <c r="A471" s="5">
        <v>39794</v>
      </c>
      <c r="B471" s="8">
        <v>163.78136549999999</v>
      </c>
      <c r="C471" s="8">
        <v>212.41003699999999</v>
      </c>
      <c r="D471" s="8">
        <v>176.23030539999999</v>
      </c>
      <c r="E471" s="8">
        <v>202.29527329999999</v>
      </c>
      <c r="F471" s="8">
        <v>179.34254039999999</v>
      </c>
    </row>
    <row r="472" spans="1:6">
      <c r="A472" s="5">
        <v>39797</v>
      </c>
      <c r="B472" s="8">
        <v>167.54885179999999</v>
      </c>
      <c r="C472" s="8">
        <v>217.29613560000001</v>
      </c>
      <c r="D472" s="8">
        <v>180.28415649999999</v>
      </c>
      <c r="E472" s="8">
        <v>208.938592</v>
      </c>
      <c r="F472" s="8">
        <v>183.4679826</v>
      </c>
    </row>
    <row r="473" spans="1:6">
      <c r="A473" s="5">
        <v>39798</v>
      </c>
      <c r="B473" s="8">
        <v>185.74341699999999</v>
      </c>
      <c r="C473" s="8">
        <v>242.04273430000001</v>
      </c>
      <c r="D473" s="8">
        <v>199.92907170000001</v>
      </c>
      <c r="E473" s="8">
        <v>234.9499069</v>
      </c>
      <c r="F473" s="8">
        <v>203.4754854</v>
      </c>
    </row>
    <row r="474" spans="1:6">
      <c r="A474" s="5">
        <v>39799</v>
      </c>
      <c r="B474" s="8">
        <v>183.89231119999999</v>
      </c>
      <c r="C474" s="8">
        <v>244.12502850000001</v>
      </c>
      <c r="D474" s="8">
        <v>198.49418209999999</v>
      </c>
      <c r="E474" s="8">
        <v>234.54255079999999</v>
      </c>
      <c r="F474" s="8">
        <v>202.1446498</v>
      </c>
    </row>
    <row r="475" spans="1:6">
      <c r="A475" s="5">
        <v>39800</v>
      </c>
      <c r="B475" s="8">
        <v>186.1650952</v>
      </c>
      <c r="C475" s="8">
        <v>249.6632673</v>
      </c>
      <c r="D475" s="8">
        <v>202.03963830000001</v>
      </c>
      <c r="E475" s="8">
        <v>241.00442559999999</v>
      </c>
      <c r="F475" s="8">
        <v>205.40696560000001</v>
      </c>
    </row>
    <row r="476" spans="1:6">
      <c r="A476" s="5">
        <v>39801</v>
      </c>
      <c r="B476" s="8">
        <v>179.45457110000001</v>
      </c>
      <c r="C476" s="8">
        <v>243.5118459</v>
      </c>
      <c r="D476" s="8">
        <v>194.99788050000001</v>
      </c>
      <c r="E476" s="8">
        <v>233.14963969999999</v>
      </c>
      <c r="F476" s="8">
        <v>198.2949461</v>
      </c>
    </row>
    <row r="477" spans="1:6">
      <c r="A477" s="5">
        <v>39804</v>
      </c>
      <c r="B477" s="8">
        <v>174.1935484</v>
      </c>
      <c r="C477" s="8">
        <v>238.24884789999999</v>
      </c>
      <c r="D477" s="8">
        <v>189.4009217</v>
      </c>
      <c r="E477" s="8">
        <v>226.72811060000001</v>
      </c>
      <c r="F477" s="8">
        <v>192.62672810000001</v>
      </c>
    </row>
    <row r="478" spans="1:6">
      <c r="A478" s="5">
        <v>39805</v>
      </c>
      <c r="B478" s="8">
        <v>170.73956459999999</v>
      </c>
      <c r="C478" s="8">
        <v>236.5502324</v>
      </c>
      <c r="D478" s="8">
        <v>185.9266418</v>
      </c>
      <c r="E478" s="8">
        <v>223.2040131</v>
      </c>
      <c r="F478" s="8">
        <v>189.148143</v>
      </c>
    </row>
    <row r="479" spans="1:6">
      <c r="A479" s="5">
        <v>39806</v>
      </c>
      <c r="B479" s="8">
        <v>169.1109074</v>
      </c>
      <c r="C479" s="8">
        <v>234.64711270000001</v>
      </c>
      <c r="D479" s="8">
        <v>184.23464709999999</v>
      </c>
      <c r="E479" s="8">
        <v>221.35655360000001</v>
      </c>
      <c r="F479" s="8">
        <v>187.44271309999999</v>
      </c>
    </row>
    <row r="480" spans="1:6">
      <c r="A480" s="5">
        <v>39808</v>
      </c>
      <c r="B480" s="8">
        <v>173.0931607</v>
      </c>
      <c r="C480" s="8">
        <v>240.17262410000001</v>
      </c>
      <c r="D480" s="8">
        <v>188.57303690000001</v>
      </c>
      <c r="E480" s="8">
        <v>226.5690965</v>
      </c>
      <c r="F480" s="8">
        <v>191.85664700000001</v>
      </c>
    </row>
    <row r="481" spans="1:6">
      <c r="A481" s="5">
        <v>39811</v>
      </c>
      <c r="B481" s="8">
        <v>171.04197439999999</v>
      </c>
      <c r="C481" s="8">
        <v>240.6022202</v>
      </c>
      <c r="D481" s="8">
        <v>185.33517560000001</v>
      </c>
      <c r="E481" s="8">
        <v>227.73833909999999</v>
      </c>
      <c r="F481" s="8">
        <v>190.09957600000001</v>
      </c>
    </row>
    <row r="482" spans="1:6">
      <c r="A482" s="5">
        <v>39812</v>
      </c>
      <c r="B482" s="8">
        <v>172.91768139999999</v>
      </c>
      <c r="C482" s="8">
        <v>243.54603019999999</v>
      </c>
      <c r="D482" s="8">
        <v>187.04335119999999</v>
      </c>
      <c r="E482" s="8">
        <v>230.88163660000001</v>
      </c>
      <c r="F482" s="8">
        <v>192.40136390000001</v>
      </c>
    </row>
    <row r="483" spans="1:6">
      <c r="A483" s="5">
        <v>39813</v>
      </c>
      <c r="B483" s="8">
        <v>159.11042810000001</v>
      </c>
      <c r="C483" s="8">
        <v>223.74903950000001</v>
      </c>
      <c r="D483" s="8">
        <v>172.21895760000001</v>
      </c>
      <c r="E483" s="8">
        <v>212.90060120000001</v>
      </c>
      <c r="F483" s="8">
        <v>177.1911585</v>
      </c>
    </row>
    <row r="484" spans="1:6">
      <c r="A484" s="5">
        <v>39815</v>
      </c>
      <c r="B484" s="8">
        <v>149.02060109999999</v>
      </c>
      <c r="C484" s="8">
        <v>203.90070919999999</v>
      </c>
      <c r="D484" s="8">
        <v>161.2630868</v>
      </c>
      <c r="E484" s="8">
        <v>197.1462344</v>
      </c>
      <c r="F484" s="8">
        <v>165.90678819999999</v>
      </c>
    </row>
    <row r="485" spans="1:6">
      <c r="A485" s="5">
        <v>39818</v>
      </c>
      <c r="B485" s="8">
        <v>141.46380780000001</v>
      </c>
      <c r="C485" s="8">
        <v>191.84265679999999</v>
      </c>
      <c r="D485" s="8">
        <v>153.15170079999999</v>
      </c>
      <c r="E485" s="8">
        <v>186.2002257</v>
      </c>
      <c r="F485" s="8">
        <v>157.58503949999999</v>
      </c>
    </row>
    <row r="486" spans="1:6">
      <c r="A486" s="5">
        <v>39819</v>
      </c>
      <c r="B486" s="8">
        <v>140.67228270000001</v>
      </c>
      <c r="C486" s="8">
        <v>188.51721599999999</v>
      </c>
      <c r="D486" s="8">
        <v>152.12235219999999</v>
      </c>
      <c r="E486" s="8">
        <v>184.01897439999999</v>
      </c>
      <c r="F486" s="8">
        <v>154.9848696</v>
      </c>
    </row>
    <row r="487" spans="1:6">
      <c r="A487" s="5">
        <v>39820</v>
      </c>
      <c r="B487" s="8">
        <v>133.91067279999999</v>
      </c>
      <c r="C487" s="8">
        <v>180.81950119999999</v>
      </c>
      <c r="D487" s="8">
        <v>145.13671719999999</v>
      </c>
      <c r="E487" s="8">
        <v>176.40926949999999</v>
      </c>
      <c r="F487" s="8">
        <v>147.94322829999999</v>
      </c>
    </row>
    <row r="488" spans="1:6">
      <c r="A488" s="5">
        <v>39821</v>
      </c>
      <c r="B488" s="8">
        <v>132.7977703</v>
      </c>
      <c r="C488" s="8">
        <v>180.34265099999999</v>
      </c>
      <c r="D488" s="8">
        <v>143.86425120000001</v>
      </c>
      <c r="E488" s="8">
        <v>176.24395440000001</v>
      </c>
      <c r="F488" s="8">
        <v>147.14320849999999</v>
      </c>
    </row>
    <row r="489" spans="1:6">
      <c r="A489" s="5">
        <v>39822</v>
      </c>
      <c r="B489" s="8">
        <v>133.47280330000001</v>
      </c>
      <c r="C489" s="8">
        <v>181.58995820000001</v>
      </c>
      <c r="D489" s="8">
        <v>144.76987449999999</v>
      </c>
      <c r="E489" s="8">
        <v>176.15062760000001</v>
      </c>
      <c r="F489" s="8">
        <v>148.11715480000001</v>
      </c>
    </row>
    <row r="490" spans="1:6">
      <c r="A490" s="5">
        <v>39825</v>
      </c>
      <c r="B490" s="8">
        <v>134.95920849999999</v>
      </c>
      <c r="C490" s="8">
        <v>181.82607189999999</v>
      </c>
      <c r="D490" s="8">
        <v>146.67592429999999</v>
      </c>
      <c r="E490" s="8">
        <v>179.2223572</v>
      </c>
      <c r="F490" s="8">
        <v>150.14754379999999</v>
      </c>
    </row>
    <row r="491" spans="1:6">
      <c r="A491" s="5">
        <v>39826</v>
      </c>
      <c r="B491" s="8">
        <v>129.99476530000001</v>
      </c>
      <c r="C491" s="8">
        <v>176.23451399999999</v>
      </c>
      <c r="D491" s="8">
        <v>141.77281450000001</v>
      </c>
      <c r="E491" s="8">
        <v>174.48961790000001</v>
      </c>
      <c r="F491" s="8">
        <v>145.26260690000001</v>
      </c>
    </row>
    <row r="492" spans="1:6">
      <c r="A492" s="5">
        <v>39827</v>
      </c>
      <c r="B492" s="8">
        <v>128.2226163</v>
      </c>
      <c r="C492" s="8">
        <v>176.41976990000001</v>
      </c>
      <c r="D492" s="8">
        <v>140.04455960000001</v>
      </c>
      <c r="E492" s="8">
        <v>174.60100940000001</v>
      </c>
      <c r="F492" s="8">
        <v>144.13677079999999</v>
      </c>
    </row>
    <row r="493" spans="1:6">
      <c r="A493" s="5">
        <v>39828</v>
      </c>
      <c r="B493" s="8">
        <v>127.86216279999999</v>
      </c>
      <c r="C493" s="8">
        <v>176.37723869999999</v>
      </c>
      <c r="D493" s="8">
        <v>138.290637</v>
      </c>
      <c r="E493" s="8">
        <v>174.11017910000001</v>
      </c>
      <c r="F493" s="8">
        <v>143.7315801</v>
      </c>
    </row>
    <row r="494" spans="1:6">
      <c r="A494" s="5">
        <v>39829</v>
      </c>
      <c r="B494" s="8">
        <v>122.9137016</v>
      </c>
      <c r="C494" s="8">
        <v>169.4915254</v>
      </c>
      <c r="D494" s="8">
        <v>132.83305300000001</v>
      </c>
      <c r="E494" s="8">
        <v>168.19769700000001</v>
      </c>
      <c r="F494" s="8">
        <v>138.0083668</v>
      </c>
    </row>
    <row r="495" spans="1:6">
      <c r="A495" s="5">
        <v>39833</v>
      </c>
      <c r="B495" s="8">
        <v>122.4180724</v>
      </c>
      <c r="C495" s="8">
        <v>167.85158390000001</v>
      </c>
      <c r="D495" s="8">
        <v>133.3557696</v>
      </c>
      <c r="E495" s="8">
        <v>166.5895419</v>
      </c>
      <c r="F495" s="8">
        <v>137.1418956</v>
      </c>
    </row>
    <row r="496" spans="1:6">
      <c r="A496" s="5">
        <v>39834</v>
      </c>
      <c r="B496" s="8">
        <v>118.29653</v>
      </c>
      <c r="C496" s="8">
        <v>164.43217670000001</v>
      </c>
      <c r="D496" s="8">
        <v>128.54889589999999</v>
      </c>
      <c r="E496" s="8">
        <v>160.88328079999999</v>
      </c>
      <c r="F496" s="8">
        <v>132.09779180000001</v>
      </c>
    </row>
    <row r="497" spans="1:6">
      <c r="A497" s="5">
        <v>39835</v>
      </c>
      <c r="B497" s="8">
        <v>116.8891289</v>
      </c>
      <c r="C497" s="8">
        <v>164.72494409999999</v>
      </c>
      <c r="D497" s="8">
        <v>128.07653730000001</v>
      </c>
      <c r="E497" s="8">
        <v>167.03958030000001</v>
      </c>
      <c r="F497" s="8">
        <v>130.39117350000001</v>
      </c>
    </row>
    <row r="498" spans="1:6">
      <c r="A498" s="5">
        <v>39836</v>
      </c>
      <c r="B498" s="8">
        <v>116.53675680000001</v>
      </c>
      <c r="C498" s="8">
        <v>168.50068780000001</v>
      </c>
      <c r="D498" s="8">
        <v>129.52773959999999</v>
      </c>
      <c r="E498" s="8">
        <v>168.50068780000001</v>
      </c>
      <c r="F498" s="8">
        <v>129.90982729999999</v>
      </c>
    </row>
    <row r="499" spans="1:6">
      <c r="A499" s="5">
        <v>39839</v>
      </c>
      <c r="B499" s="8">
        <v>116.2394457</v>
      </c>
      <c r="C499" s="8">
        <v>167.73314149999999</v>
      </c>
      <c r="D499" s="8">
        <v>129.11286960000001</v>
      </c>
      <c r="E499" s="8">
        <v>167.73314149999999</v>
      </c>
      <c r="F499" s="8">
        <v>131.3846503</v>
      </c>
    </row>
    <row r="500" spans="1:6">
      <c r="A500" s="5">
        <v>39840</v>
      </c>
      <c r="B500" s="8">
        <v>118.6990583</v>
      </c>
      <c r="C500" s="8">
        <v>170.13531689999999</v>
      </c>
      <c r="D500" s="8">
        <v>132.94294529999999</v>
      </c>
      <c r="E500" s="8">
        <v>172.11363460000001</v>
      </c>
      <c r="F500" s="8">
        <v>134.5255994</v>
      </c>
    </row>
    <row r="501" spans="1:6">
      <c r="A501" s="5">
        <v>39841</v>
      </c>
      <c r="B501" s="8">
        <v>112.5070317</v>
      </c>
      <c r="C501" s="8">
        <v>161.2600788</v>
      </c>
      <c r="D501" s="8">
        <v>126.0078755</v>
      </c>
      <c r="E501" s="8">
        <v>163.88524279999999</v>
      </c>
      <c r="F501" s="8">
        <v>127.50796920000001</v>
      </c>
    </row>
    <row r="502" spans="1:6">
      <c r="A502" s="5">
        <v>39842</v>
      </c>
      <c r="B502" s="8">
        <v>104.2468341</v>
      </c>
      <c r="C502" s="8">
        <v>150.42328409999999</v>
      </c>
      <c r="D502" s="8">
        <v>116.84041139999999</v>
      </c>
      <c r="E502" s="8">
        <v>152.1723921</v>
      </c>
      <c r="F502" s="8">
        <v>118.2396978</v>
      </c>
    </row>
    <row r="503" spans="1:6">
      <c r="A503" s="5">
        <v>39843</v>
      </c>
      <c r="B503" s="8">
        <v>103.5101926</v>
      </c>
      <c r="C503" s="8">
        <v>151.3924585</v>
      </c>
      <c r="D503" s="8">
        <v>117.59321199999999</v>
      </c>
      <c r="E503" s="8">
        <v>151.74453399999999</v>
      </c>
      <c r="F503" s="8">
        <v>117.59321199999999</v>
      </c>
    </row>
    <row r="504" spans="1:6">
      <c r="A504" s="5">
        <v>39846</v>
      </c>
      <c r="B504" s="8">
        <v>107.9850143</v>
      </c>
      <c r="C504" s="8">
        <v>157.93726580000001</v>
      </c>
      <c r="D504" s="8">
        <v>122.67685299999999</v>
      </c>
      <c r="E504" s="8">
        <v>158.30456179999999</v>
      </c>
      <c r="F504" s="8">
        <v>122.67685299999999</v>
      </c>
    </row>
    <row r="505" spans="1:6">
      <c r="A505" s="5">
        <v>39847</v>
      </c>
      <c r="B505" s="8">
        <v>101.2482663</v>
      </c>
      <c r="C505" s="8">
        <v>148.40499310000001</v>
      </c>
      <c r="D505" s="8">
        <v>115.1178918</v>
      </c>
      <c r="E505" s="8">
        <v>148.75173369999999</v>
      </c>
      <c r="F505" s="8">
        <v>115.1178918</v>
      </c>
    </row>
    <row r="506" spans="1:6">
      <c r="A506" s="5">
        <v>39848</v>
      </c>
      <c r="B506" s="8">
        <v>98.797397200000006</v>
      </c>
      <c r="C506" s="8">
        <v>144.44860829999999</v>
      </c>
      <c r="D506" s="8">
        <v>114.1280278</v>
      </c>
      <c r="E506" s="8">
        <v>145.47065040000001</v>
      </c>
      <c r="F506" s="8">
        <v>112.4246244</v>
      </c>
    </row>
    <row r="507" spans="1:6">
      <c r="A507" s="5">
        <v>39849</v>
      </c>
      <c r="B507" s="8">
        <v>97.870879119999998</v>
      </c>
      <c r="C507" s="8">
        <v>142.85714290000001</v>
      </c>
      <c r="D507" s="8">
        <v>113.32417580000001</v>
      </c>
      <c r="E507" s="8">
        <v>144.91758239999999</v>
      </c>
      <c r="F507" s="8">
        <v>111.6071429</v>
      </c>
    </row>
    <row r="508" spans="1:6">
      <c r="A508" s="5">
        <v>39850</v>
      </c>
      <c r="B508" s="8">
        <v>95.932078750000002</v>
      </c>
      <c r="C508" s="8">
        <v>139.71989170000001</v>
      </c>
      <c r="D508" s="8">
        <v>110.9736939</v>
      </c>
      <c r="E508" s="8">
        <v>141.7254404</v>
      </c>
      <c r="F508" s="8">
        <v>109.30240329999999</v>
      </c>
    </row>
    <row r="509" spans="1:6">
      <c r="A509" s="5">
        <v>39853</v>
      </c>
      <c r="B509" s="8">
        <v>96.166733679999993</v>
      </c>
      <c r="C509" s="8">
        <v>140.73180540000001</v>
      </c>
      <c r="D509" s="8">
        <v>111.24514139999999</v>
      </c>
      <c r="E509" s="8">
        <v>142.0721083</v>
      </c>
      <c r="F509" s="8">
        <v>109.56976280000001</v>
      </c>
    </row>
    <row r="510" spans="1:6">
      <c r="A510" s="5">
        <v>39854</v>
      </c>
      <c r="B510" s="8">
        <v>101.29371620000001</v>
      </c>
      <c r="C510" s="8">
        <v>148.5641171</v>
      </c>
      <c r="D510" s="8">
        <v>117.998294</v>
      </c>
      <c r="E510" s="8">
        <v>149.98578330000001</v>
      </c>
      <c r="F510" s="8">
        <v>115.51037820000001</v>
      </c>
    </row>
    <row r="511" spans="1:6">
      <c r="A511" s="5">
        <v>39855</v>
      </c>
      <c r="B511" s="8">
        <v>103.13396520000001</v>
      </c>
      <c r="C511" s="8">
        <v>151.7957657</v>
      </c>
      <c r="D511" s="8">
        <v>120.2019102</v>
      </c>
      <c r="E511" s="8">
        <v>152.885209</v>
      </c>
      <c r="F511" s="8">
        <v>117.65987579999999</v>
      </c>
    </row>
    <row r="512" spans="1:6">
      <c r="A512" s="5">
        <v>39856</v>
      </c>
      <c r="B512" s="8">
        <v>102.0701553</v>
      </c>
      <c r="C512" s="8">
        <v>148.7924094</v>
      </c>
      <c r="D512" s="8">
        <v>118.9620472</v>
      </c>
      <c r="E512" s="8">
        <v>148.4330075</v>
      </c>
      <c r="F512" s="8">
        <v>116.44623350000001</v>
      </c>
    </row>
    <row r="513" spans="1:6">
      <c r="A513" s="5">
        <v>39857</v>
      </c>
      <c r="B513" s="8">
        <v>99.674672939999994</v>
      </c>
      <c r="C513" s="8">
        <v>143.97452759999999</v>
      </c>
      <c r="D513" s="8">
        <v>115.94102580000001</v>
      </c>
      <c r="E513" s="8">
        <v>144.32062020000001</v>
      </c>
      <c r="F513" s="8">
        <v>113.5183775</v>
      </c>
    </row>
    <row r="514" spans="1:6">
      <c r="A514" s="5">
        <v>39861</v>
      </c>
      <c r="B514" s="8">
        <v>108.7654368</v>
      </c>
      <c r="C514" s="8">
        <v>157.10563089999999</v>
      </c>
      <c r="D514" s="8">
        <v>126.5153518</v>
      </c>
      <c r="E514" s="8">
        <v>157.48328860000001</v>
      </c>
      <c r="F514" s="8">
        <v>123.8717474</v>
      </c>
    </row>
    <row r="515" spans="1:6">
      <c r="A515" s="5">
        <v>39862</v>
      </c>
      <c r="B515" s="8">
        <v>105.24787689999999</v>
      </c>
      <c r="C515" s="8">
        <v>151.70211219999999</v>
      </c>
      <c r="D515" s="8">
        <v>122.3052914</v>
      </c>
      <c r="E515" s="8">
        <v>152.0650359</v>
      </c>
      <c r="F515" s="8">
        <v>119.76482540000001</v>
      </c>
    </row>
    <row r="516" spans="1:6">
      <c r="A516" s="5">
        <v>39863</v>
      </c>
      <c r="B516" s="8">
        <v>104.0972977</v>
      </c>
      <c r="C516" s="8">
        <v>149.66177139999999</v>
      </c>
      <c r="D516" s="8">
        <v>121.6220953</v>
      </c>
      <c r="E516" s="8">
        <v>151.0637552</v>
      </c>
      <c r="F516" s="8">
        <v>118.11713570000001</v>
      </c>
    </row>
    <row r="517" spans="1:6">
      <c r="A517" s="5">
        <v>39864</v>
      </c>
      <c r="B517" s="8">
        <v>107.60787689999999</v>
      </c>
      <c r="C517" s="8">
        <v>154.2379569</v>
      </c>
      <c r="D517" s="8">
        <v>125.542523</v>
      </c>
      <c r="E517" s="8">
        <v>155.6727286</v>
      </c>
      <c r="F517" s="8">
        <v>121.9555938</v>
      </c>
    </row>
    <row r="518" spans="1:6">
      <c r="A518" s="5">
        <v>39867</v>
      </c>
      <c r="B518" s="8">
        <v>110.0377687</v>
      </c>
      <c r="C518" s="8">
        <v>156.8855317</v>
      </c>
      <c r="D518" s="8">
        <v>128.19581640000001</v>
      </c>
      <c r="E518" s="8">
        <v>158.7013364</v>
      </c>
      <c r="F518" s="8">
        <v>126.3800116</v>
      </c>
    </row>
    <row r="519" spans="1:6">
      <c r="A519" s="5">
        <v>39868</v>
      </c>
      <c r="B519" s="8">
        <v>108.76176169999999</v>
      </c>
      <c r="C519" s="8">
        <v>154.91395660000001</v>
      </c>
      <c r="D519" s="8">
        <v>126.6502093</v>
      </c>
      <c r="E519" s="8">
        <v>156.7028013</v>
      </c>
      <c r="F519" s="8">
        <v>124.86136449999999</v>
      </c>
    </row>
    <row r="520" spans="1:6">
      <c r="A520" s="5">
        <v>39869</v>
      </c>
      <c r="B520" s="8">
        <v>104.5689095</v>
      </c>
      <c r="C520" s="8">
        <v>149.67706659999999</v>
      </c>
      <c r="D520" s="8">
        <v>121.6553327</v>
      </c>
      <c r="E520" s="8">
        <v>150.3605235</v>
      </c>
      <c r="F520" s="8">
        <v>119.94669039999999</v>
      </c>
    </row>
    <row r="521" spans="1:6">
      <c r="A521" s="5">
        <v>39870</v>
      </c>
      <c r="B521" s="8">
        <v>102.9824796</v>
      </c>
      <c r="C521" s="8">
        <v>147.117828</v>
      </c>
      <c r="D521" s="8">
        <v>119.7004146</v>
      </c>
      <c r="E521" s="8">
        <v>147.78654539999999</v>
      </c>
      <c r="F521" s="8">
        <v>122.0409255</v>
      </c>
    </row>
    <row r="522" spans="1:6">
      <c r="A522" s="5">
        <v>39871</v>
      </c>
      <c r="B522" s="8">
        <v>102.88407290000001</v>
      </c>
      <c r="C522" s="8">
        <v>146.69277489999999</v>
      </c>
      <c r="D522" s="8">
        <v>119.47827820000001</v>
      </c>
      <c r="E522" s="8">
        <v>147.35654310000001</v>
      </c>
      <c r="F522" s="8">
        <v>121.80146689999999</v>
      </c>
    </row>
    <row r="523" spans="1:6">
      <c r="A523" s="5">
        <v>39874</v>
      </c>
      <c r="B523" s="8">
        <v>108.999441</v>
      </c>
      <c r="C523" s="8">
        <v>155.11458920000001</v>
      </c>
      <c r="D523" s="8">
        <v>126.4673002</v>
      </c>
      <c r="E523" s="8">
        <v>155.81330349999999</v>
      </c>
      <c r="F523" s="8">
        <v>132.40637229999999</v>
      </c>
    </row>
    <row r="524" spans="1:6">
      <c r="A524" s="5">
        <v>39875</v>
      </c>
      <c r="B524" s="8">
        <v>111.22310659999999</v>
      </c>
      <c r="C524" s="8">
        <v>156.75506590000001</v>
      </c>
      <c r="D524" s="8">
        <v>128.60171700000001</v>
      </c>
      <c r="E524" s="8">
        <v>156.75506590000001</v>
      </c>
      <c r="F524" s="8">
        <v>134.51044450000001</v>
      </c>
    </row>
    <row r="525" spans="1:6">
      <c r="A525" s="5">
        <v>39876</v>
      </c>
      <c r="B525" s="8">
        <v>110.6068247</v>
      </c>
      <c r="C525" s="8">
        <v>156.66498569999999</v>
      </c>
      <c r="D525" s="8">
        <v>127.41637249999999</v>
      </c>
      <c r="E525" s="8">
        <v>154.64784</v>
      </c>
      <c r="F525" s="8">
        <v>131.114473</v>
      </c>
    </row>
    <row r="526" spans="1:6">
      <c r="A526" s="5">
        <v>39877</v>
      </c>
      <c r="B526" s="8">
        <v>117.0193847</v>
      </c>
      <c r="C526" s="8">
        <v>165.74782139999999</v>
      </c>
      <c r="D526" s="8">
        <v>134.80348570000001</v>
      </c>
      <c r="E526" s="8">
        <v>164.68077539999999</v>
      </c>
      <c r="F526" s="8">
        <v>138.71598789999999</v>
      </c>
    </row>
    <row r="527" spans="1:6">
      <c r="A527" s="5">
        <v>39878</v>
      </c>
      <c r="B527" s="8">
        <v>114.9145106</v>
      </c>
      <c r="C527" s="8">
        <v>164.01434689999999</v>
      </c>
      <c r="D527" s="8">
        <v>132.32579999999999</v>
      </c>
      <c r="E527" s="8">
        <v>161.5767664</v>
      </c>
      <c r="F527" s="8">
        <v>136.15628369999999</v>
      </c>
    </row>
    <row r="528" spans="1:6">
      <c r="A528" s="5">
        <v>39881</v>
      </c>
      <c r="B528" s="8">
        <v>115.42901120000001</v>
      </c>
      <c r="C528" s="8">
        <v>164.7486796</v>
      </c>
      <c r="D528" s="8">
        <v>132.9182553</v>
      </c>
      <c r="E528" s="8">
        <v>162.3001854</v>
      </c>
      <c r="F528" s="8">
        <v>136.76588899999999</v>
      </c>
    </row>
    <row r="529" spans="1:6">
      <c r="A529" s="5">
        <v>39882</v>
      </c>
      <c r="B529" s="8">
        <v>110.1717481</v>
      </c>
      <c r="C529" s="8">
        <v>157.10291570000001</v>
      </c>
      <c r="D529" s="8">
        <v>133.1380642</v>
      </c>
      <c r="E529" s="8">
        <v>154.77299959999999</v>
      </c>
      <c r="F529" s="8">
        <v>130.4753029</v>
      </c>
    </row>
    <row r="530" spans="1:6">
      <c r="A530" s="5">
        <v>39883</v>
      </c>
      <c r="B530" s="8">
        <v>114.63784080000001</v>
      </c>
      <c r="C530" s="8">
        <v>163.17818779999999</v>
      </c>
      <c r="D530" s="8">
        <v>138.39162769999999</v>
      </c>
      <c r="E530" s="8">
        <v>160.7683834</v>
      </c>
      <c r="F530" s="8">
        <v>135.6375654</v>
      </c>
    </row>
    <row r="531" spans="1:6">
      <c r="A531" s="5">
        <v>39884</v>
      </c>
      <c r="B531" s="8">
        <v>116.698791</v>
      </c>
      <c r="C531" s="8">
        <v>166.11179250000001</v>
      </c>
      <c r="D531" s="8">
        <v>140.87962150000001</v>
      </c>
      <c r="E531" s="8">
        <v>164.71000530000001</v>
      </c>
      <c r="F531" s="8">
        <v>138.07604699999999</v>
      </c>
    </row>
    <row r="532" spans="1:6">
      <c r="A532" s="5">
        <v>39885</v>
      </c>
      <c r="B532" s="8">
        <v>115.21693999999999</v>
      </c>
      <c r="C532" s="8">
        <v>164.00249120000001</v>
      </c>
      <c r="D532" s="8">
        <v>139.09072040000001</v>
      </c>
      <c r="E532" s="8">
        <v>162.61850390000001</v>
      </c>
      <c r="F532" s="8">
        <v>136.32274580000001</v>
      </c>
    </row>
    <row r="533" spans="1:6">
      <c r="A533" s="5">
        <v>39888</v>
      </c>
      <c r="B533" s="8">
        <v>113.4477971</v>
      </c>
      <c r="C533" s="8">
        <v>161.19746689999999</v>
      </c>
      <c r="D533" s="8">
        <v>136.81465679999999</v>
      </c>
      <c r="E533" s="8">
        <v>159.8428663</v>
      </c>
      <c r="F533" s="8">
        <v>134.10545569999999</v>
      </c>
    </row>
    <row r="534" spans="1:6">
      <c r="A534" s="5">
        <v>39889</v>
      </c>
      <c r="B534" s="8">
        <v>114.7475554</v>
      </c>
      <c r="C534" s="8">
        <v>161.64438240000001</v>
      </c>
      <c r="D534" s="8">
        <v>137.69706650000001</v>
      </c>
      <c r="E534" s="8">
        <v>160.3139759</v>
      </c>
      <c r="F534" s="8">
        <v>135.03625360000001</v>
      </c>
    </row>
    <row r="535" spans="1:6">
      <c r="A535" s="5">
        <v>39890</v>
      </c>
      <c r="B535" s="8">
        <v>134.22818789999999</v>
      </c>
      <c r="C535" s="8">
        <v>192.2621398</v>
      </c>
      <c r="D535" s="8">
        <v>161.46861430000001</v>
      </c>
      <c r="E535" s="8">
        <v>188.31425189999999</v>
      </c>
      <c r="F535" s="8">
        <v>158.310304</v>
      </c>
    </row>
    <row r="536" spans="1:6">
      <c r="A536" s="5">
        <v>39891</v>
      </c>
      <c r="B536" s="8">
        <v>122.5838681</v>
      </c>
      <c r="C536" s="8">
        <v>184.0679399</v>
      </c>
      <c r="D536" s="8">
        <v>149.09887409999999</v>
      </c>
      <c r="E536" s="8">
        <v>178.6880836</v>
      </c>
      <c r="F536" s="8">
        <v>146.02467050000001</v>
      </c>
    </row>
    <row r="537" spans="1:6">
      <c r="A537" s="5">
        <v>39892</v>
      </c>
      <c r="B537" s="8">
        <v>121.0901913</v>
      </c>
      <c r="C537" s="8">
        <v>181.82508350000001</v>
      </c>
      <c r="D537" s="8">
        <v>147.2821136</v>
      </c>
      <c r="E537" s="8">
        <v>178.40874579999999</v>
      </c>
      <c r="F537" s="8">
        <v>144.24536900000001</v>
      </c>
    </row>
    <row r="538" spans="1:6">
      <c r="A538" s="5">
        <v>39895</v>
      </c>
      <c r="B538" s="8">
        <v>120.27297059999999</v>
      </c>
      <c r="C538" s="8">
        <v>180.59797159999999</v>
      </c>
      <c r="D538" s="8">
        <v>146.28812730000001</v>
      </c>
      <c r="E538" s="8">
        <v>179.46687779999999</v>
      </c>
      <c r="F538" s="8">
        <v>143.27187720000001</v>
      </c>
    </row>
    <row r="539" spans="1:6">
      <c r="A539" s="5">
        <v>39896</v>
      </c>
      <c r="B539" s="8">
        <v>118.84487230000001</v>
      </c>
      <c r="C539" s="8">
        <v>177.34172530000001</v>
      </c>
      <c r="D539" s="8">
        <v>144.3909663</v>
      </c>
      <c r="E539" s="8">
        <v>179.933358</v>
      </c>
      <c r="F539" s="8">
        <v>141.42910029999999</v>
      </c>
    </row>
    <row r="540" spans="1:6">
      <c r="A540" s="5">
        <v>39897</v>
      </c>
      <c r="B540" s="8">
        <v>116.3625916</v>
      </c>
      <c r="C540" s="8">
        <v>173.1073122</v>
      </c>
      <c r="D540" s="8">
        <v>141.14351389999999</v>
      </c>
      <c r="E540" s="8">
        <v>175.62131880000001</v>
      </c>
      <c r="F540" s="8">
        <v>138.2703635</v>
      </c>
    </row>
    <row r="541" spans="1:6">
      <c r="A541" s="5">
        <v>39898</v>
      </c>
      <c r="B541" s="8">
        <v>118.29566610000001</v>
      </c>
      <c r="C541" s="8">
        <v>175.25283870000001</v>
      </c>
      <c r="D541" s="8">
        <v>143.48826170000001</v>
      </c>
      <c r="E541" s="8">
        <v>178.53882949999999</v>
      </c>
      <c r="F541" s="8">
        <v>140.56738110000001</v>
      </c>
    </row>
    <row r="542" spans="1:6">
      <c r="A542" s="5">
        <v>39899</v>
      </c>
      <c r="B542" s="8">
        <v>117.51478</v>
      </c>
      <c r="C542" s="8">
        <v>173.37057050000001</v>
      </c>
      <c r="D542" s="8">
        <v>142.54107579999999</v>
      </c>
      <c r="E542" s="8">
        <v>177.3602698</v>
      </c>
      <c r="F542" s="8">
        <v>139.63947630000001</v>
      </c>
    </row>
    <row r="543" spans="1:6">
      <c r="A543" s="5">
        <v>39902</v>
      </c>
      <c r="B543" s="8">
        <v>118.0071542</v>
      </c>
      <c r="C543" s="8">
        <v>175.53564180000001</v>
      </c>
      <c r="D543" s="8">
        <v>143.45244679999999</v>
      </c>
      <c r="E543" s="8">
        <v>178.85459309999999</v>
      </c>
      <c r="F543" s="8">
        <v>140.50226789999999</v>
      </c>
    </row>
    <row r="544" spans="1:6">
      <c r="A544" s="5">
        <v>39903</v>
      </c>
      <c r="B544" s="8">
        <v>118.667618</v>
      </c>
      <c r="C544" s="8">
        <v>177.6258966</v>
      </c>
      <c r="D544" s="8">
        <v>144.57921809999999</v>
      </c>
      <c r="E544" s="8">
        <v>180.63014010000001</v>
      </c>
      <c r="F544" s="8">
        <v>141.57497470000001</v>
      </c>
    </row>
    <row r="545" spans="1:6">
      <c r="A545" s="5">
        <v>39904</v>
      </c>
      <c r="B545" s="8">
        <v>119.07004790000001</v>
      </c>
      <c r="C545" s="8">
        <v>176.34424809999999</v>
      </c>
      <c r="D545" s="8">
        <v>145.06952029999999</v>
      </c>
      <c r="E545" s="8">
        <v>180.1122876</v>
      </c>
      <c r="F545" s="8">
        <v>142.0550887</v>
      </c>
    </row>
    <row r="546" spans="1:6">
      <c r="A546" s="5">
        <v>39905</v>
      </c>
      <c r="B546" s="8">
        <v>114.59764300000001</v>
      </c>
      <c r="C546" s="8">
        <v>169.1851638</v>
      </c>
      <c r="D546" s="8">
        <v>139.5416094</v>
      </c>
      <c r="E546" s="8">
        <v>171.71571109999999</v>
      </c>
      <c r="F546" s="8">
        <v>136.6495553</v>
      </c>
    </row>
    <row r="547" spans="1:6">
      <c r="A547" s="5">
        <v>39906</v>
      </c>
      <c r="B547" s="8">
        <v>110.560427</v>
      </c>
      <c r="C547" s="8">
        <v>162.20150419999999</v>
      </c>
      <c r="D547" s="8">
        <v>134.47475130000001</v>
      </c>
      <c r="E547" s="8">
        <v>164.62759510000001</v>
      </c>
      <c r="F547" s="8">
        <v>131.70207600000001</v>
      </c>
    </row>
    <row r="548" spans="1:6">
      <c r="A548" s="5">
        <v>39909</v>
      </c>
      <c r="B548" s="8">
        <v>109.1605927</v>
      </c>
      <c r="C548" s="8">
        <v>160.14782880000001</v>
      </c>
      <c r="D548" s="8">
        <v>132.7721315</v>
      </c>
      <c r="E548" s="8">
        <v>162.54320229999999</v>
      </c>
      <c r="F548" s="8">
        <v>130.03456180000001</v>
      </c>
    </row>
    <row r="549" spans="1:6">
      <c r="A549" s="5">
        <v>39910</v>
      </c>
      <c r="B549" s="8">
        <v>110.132919</v>
      </c>
      <c r="C549" s="8">
        <v>161.5743138</v>
      </c>
      <c r="D549" s="8">
        <v>133.95477299999999</v>
      </c>
      <c r="E549" s="8">
        <v>163.99102360000001</v>
      </c>
      <c r="F549" s="8">
        <v>131.19281889999999</v>
      </c>
    </row>
    <row r="550" spans="1:6">
      <c r="A550" s="5">
        <v>39911</v>
      </c>
      <c r="B550" s="8">
        <v>110.29797960000001</v>
      </c>
      <c r="C550" s="8">
        <v>162.47067469999999</v>
      </c>
      <c r="D550" s="8">
        <v>135.8590987</v>
      </c>
      <c r="E550" s="8">
        <v>163.17097939999999</v>
      </c>
      <c r="F550" s="8">
        <v>131.65727089999999</v>
      </c>
    </row>
    <row r="551" spans="1:6">
      <c r="A551" s="5">
        <v>39912</v>
      </c>
      <c r="B551" s="8">
        <v>107.85085770000001</v>
      </c>
      <c r="C551" s="8">
        <v>158.86602529999999</v>
      </c>
      <c r="D551" s="8">
        <v>132.844866</v>
      </c>
      <c r="E551" s="8">
        <v>159.55079259999999</v>
      </c>
      <c r="F551" s="8">
        <v>128.73626189999999</v>
      </c>
    </row>
    <row r="552" spans="1:6">
      <c r="A552" s="5">
        <v>39916</v>
      </c>
      <c r="B552" s="8">
        <v>109.52097689999999</v>
      </c>
      <c r="C552" s="8">
        <v>162.35697540000001</v>
      </c>
      <c r="D552" s="8">
        <v>135.76402250000001</v>
      </c>
      <c r="E552" s="8">
        <v>163.05679000000001</v>
      </c>
      <c r="F552" s="8">
        <v>130.86532070000001</v>
      </c>
    </row>
    <row r="553" spans="1:6">
      <c r="A553" s="5">
        <v>39917</v>
      </c>
      <c r="B553" s="8">
        <v>110.9714491</v>
      </c>
      <c r="C553" s="8">
        <v>165.20021550000001</v>
      </c>
      <c r="D553" s="8">
        <v>137.9062668</v>
      </c>
      <c r="E553" s="8">
        <v>163.0454301</v>
      </c>
      <c r="F553" s="8">
        <v>132.87843419999999</v>
      </c>
    </row>
    <row r="554" spans="1:6">
      <c r="A554" s="5">
        <v>39918</v>
      </c>
      <c r="B554" s="8">
        <v>110.3313558</v>
      </c>
      <c r="C554" s="8">
        <v>164.9544205</v>
      </c>
      <c r="D554" s="8">
        <v>137.4620171</v>
      </c>
      <c r="E554" s="8">
        <v>162.06048329999999</v>
      </c>
      <c r="F554" s="8">
        <v>132.397627</v>
      </c>
    </row>
    <row r="555" spans="1:6">
      <c r="A555" s="5">
        <v>39919</v>
      </c>
      <c r="B555" s="8">
        <v>104.9358725</v>
      </c>
      <c r="C555" s="8">
        <v>157.58046849999999</v>
      </c>
      <c r="D555" s="8">
        <v>136.02798290000001</v>
      </c>
      <c r="E555" s="8">
        <v>155.46055190000001</v>
      </c>
      <c r="F555" s="8">
        <v>126.4883581</v>
      </c>
    </row>
    <row r="556" spans="1:6">
      <c r="A556" s="5">
        <v>39920</v>
      </c>
      <c r="B556" s="8">
        <v>99.487283959999999</v>
      </c>
      <c r="C556" s="8">
        <v>149.74024650000001</v>
      </c>
      <c r="D556" s="8">
        <v>129.36742390000001</v>
      </c>
      <c r="E556" s="8">
        <v>148.0425113</v>
      </c>
      <c r="F556" s="8">
        <v>120.1996537</v>
      </c>
    </row>
    <row r="557" spans="1:6">
      <c r="A557" s="5">
        <v>39923</v>
      </c>
      <c r="B557" s="8">
        <v>101.5550619</v>
      </c>
      <c r="C557" s="8">
        <v>151.9799711</v>
      </c>
      <c r="D557" s="8">
        <v>132.5857752</v>
      </c>
      <c r="E557" s="8">
        <v>149.86424059999999</v>
      </c>
      <c r="F557" s="8">
        <v>123.0649882</v>
      </c>
    </row>
    <row r="558" spans="1:6">
      <c r="A558" s="5">
        <v>39924</v>
      </c>
      <c r="B558" s="8">
        <v>97.000241639999999</v>
      </c>
      <c r="C558" s="8">
        <v>145.6729608</v>
      </c>
      <c r="D558" s="8">
        <v>127.37754150000001</v>
      </c>
      <c r="E558" s="8">
        <v>144.29217439999999</v>
      </c>
      <c r="F558" s="8">
        <v>118.0572336</v>
      </c>
    </row>
    <row r="559" spans="1:6">
      <c r="A559" s="5">
        <v>39925</v>
      </c>
      <c r="B559" s="8">
        <v>94.907643640000003</v>
      </c>
      <c r="C559" s="8">
        <v>139.81018470000001</v>
      </c>
      <c r="D559" s="8">
        <v>123.8221587</v>
      </c>
      <c r="E559" s="8">
        <v>138.7896724</v>
      </c>
      <c r="F559" s="8">
        <v>116.6785726</v>
      </c>
    </row>
    <row r="560" spans="1:6">
      <c r="A560" s="5">
        <v>39926</v>
      </c>
      <c r="B560" s="8">
        <v>96.59849964</v>
      </c>
      <c r="C560" s="8">
        <v>142.15736649999999</v>
      </c>
      <c r="D560" s="8">
        <v>125.7150687</v>
      </c>
      <c r="E560" s="8">
        <v>140.78717499999999</v>
      </c>
      <c r="F560" s="8">
        <v>118.52156340000001</v>
      </c>
    </row>
    <row r="561" spans="1:6">
      <c r="A561" s="5">
        <v>39927</v>
      </c>
      <c r="B561" s="8">
        <v>95.976992280000005</v>
      </c>
      <c r="C561" s="8">
        <v>140.45413500000001</v>
      </c>
      <c r="D561" s="8">
        <v>124.7366485</v>
      </c>
      <c r="E561" s="8">
        <v>138.44764739999999</v>
      </c>
      <c r="F561" s="8">
        <v>117.3795271</v>
      </c>
    </row>
    <row r="562" spans="1:6">
      <c r="A562" s="5">
        <v>39930</v>
      </c>
      <c r="B562" s="8">
        <v>99.026922940000006</v>
      </c>
      <c r="C562" s="8">
        <v>144.75810609999999</v>
      </c>
      <c r="D562" s="8">
        <v>128.59746240000001</v>
      </c>
      <c r="E562" s="8">
        <v>142.69504520000001</v>
      </c>
      <c r="F562" s="8">
        <v>121.03290579999999</v>
      </c>
    </row>
    <row r="563" spans="1:6">
      <c r="A563" s="5">
        <v>39931</v>
      </c>
      <c r="B563" s="8">
        <v>96.099491240000006</v>
      </c>
      <c r="C563" s="8">
        <v>140.32520869999999</v>
      </c>
      <c r="D563" s="8">
        <v>124.69657170000001</v>
      </c>
      <c r="E563" s="8">
        <v>138.33006349999999</v>
      </c>
      <c r="F563" s="8">
        <v>117.3810395</v>
      </c>
    </row>
    <row r="564" spans="1:6">
      <c r="A564" s="5">
        <v>39932</v>
      </c>
      <c r="B564" s="8">
        <v>93.650436069999998</v>
      </c>
      <c r="C564" s="8">
        <v>136.77469189999999</v>
      </c>
      <c r="D564" s="8">
        <v>121.3271972</v>
      </c>
      <c r="E564" s="8">
        <v>134.52193220000001</v>
      </c>
      <c r="F564" s="8">
        <v>114.2470955</v>
      </c>
    </row>
    <row r="565" spans="1:6">
      <c r="A565" s="5">
        <v>39933</v>
      </c>
      <c r="B565" s="8">
        <v>93.949401989999998</v>
      </c>
      <c r="C565" s="8">
        <v>136.91602270000001</v>
      </c>
      <c r="D565" s="8">
        <v>121.5249944</v>
      </c>
      <c r="E565" s="8">
        <v>134.6714977</v>
      </c>
      <c r="F565" s="8">
        <v>114.4707731</v>
      </c>
    </row>
    <row r="566" spans="1:6">
      <c r="A566" s="5">
        <v>39934</v>
      </c>
      <c r="B566" s="8">
        <v>92.918529789999994</v>
      </c>
      <c r="C566" s="8">
        <v>135.41369359999999</v>
      </c>
      <c r="D566" s="8">
        <v>120.1915454</v>
      </c>
      <c r="E566" s="8">
        <v>133.19379699999999</v>
      </c>
      <c r="F566" s="8">
        <v>113.2147274</v>
      </c>
    </row>
    <row r="567" spans="1:6">
      <c r="A567" s="5">
        <v>39937</v>
      </c>
      <c r="B567" s="8">
        <v>93.609189569999998</v>
      </c>
      <c r="C567" s="8">
        <v>135.8126547</v>
      </c>
      <c r="D567" s="8">
        <v>120.8986482</v>
      </c>
      <c r="E567" s="8">
        <v>133.27410040000001</v>
      </c>
      <c r="F567" s="8">
        <v>113.9176239</v>
      </c>
    </row>
    <row r="568" spans="1:6">
      <c r="A568" s="5">
        <v>39938</v>
      </c>
      <c r="B568" s="8">
        <v>94.011142059999997</v>
      </c>
      <c r="C568" s="8">
        <v>134.84426439999999</v>
      </c>
      <c r="D568" s="8">
        <v>121.2332236</v>
      </c>
      <c r="E568" s="8">
        <v>133.8946569</v>
      </c>
      <c r="F568" s="8">
        <v>114.2694353</v>
      </c>
    </row>
    <row r="569" spans="1:6">
      <c r="A569" s="5">
        <v>39939</v>
      </c>
      <c r="B569" s="8">
        <v>93.318992789999996</v>
      </c>
      <c r="C569" s="8">
        <v>133.80994559999999</v>
      </c>
      <c r="D569" s="8">
        <v>120.52385169999999</v>
      </c>
      <c r="E569" s="8">
        <v>132.2282677</v>
      </c>
      <c r="F569" s="8">
        <v>113.5644692</v>
      </c>
    </row>
    <row r="570" spans="1:6">
      <c r="A570" s="5">
        <v>39940</v>
      </c>
      <c r="B570" s="8">
        <v>88.179718660000006</v>
      </c>
      <c r="C570" s="8">
        <v>126.2709577</v>
      </c>
      <c r="D570" s="8">
        <v>113.973786</v>
      </c>
      <c r="E570" s="8">
        <v>125.0712336</v>
      </c>
      <c r="F570" s="8">
        <v>107.3753037</v>
      </c>
    </row>
    <row r="571" spans="1:6">
      <c r="A571" s="5">
        <v>39941</v>
      </c>
      <c r="B571" s="8">
        <v>89.177014850000006</v>
      </c>
      <c r="C571" s="8">
        <v>127.8305332</v>
      </c>
      <c r="D571" s="8">
        <v>115.3518383</v>
      </c>
      <c r="E571" s="8">
        <v>125.3956659</v>
      </c>
      <c r="F571" s="8">
        <v>108.65595329999999</v>
      </c>
    </row>
    <row r="572" spans="1:6">
      <c r="A572" s="5">
        <v>39944</v>
      </c>
      <c r="B572" s="8">
        <v>91.615593610000005</v>
      </c>
      <c r="C572" s="8">
        <v>131.73690529999999</v>
      </c>
      <c r="D572" s="8">
        <v>118.7843558</v>
      </c>
      <c r="E572" s="8">
        <v>129.20957859999999</v>
      </c>
      <c r="F572" s="8">
        <v>111.8342074</v>
      </c>
    </row>
    <row r="573" spans="1:6">
      <c r="A573" s="5">
        <v>39945</v>
      </c>
      <c r="B573" s="8">
        <v>91.089608220000002</v>
      </c>
      <c r="C573" s="8">
        <v>131.1186056</v>
      </c>
      <c r="D573" s="8">
        <v>118.19585840000001</v>
      </c>
      <c r="E573" s="8">
        <v>129.54266079999999</v>
      </c>
      <c r="F573" s="8">
        <v>109.6857566</v>
      </c>
    </row>
    <row r="574" spans="1:6">
      <c r="A574" s="5">
        <v>39946</v>
      </c>
      <c r="B574" s="8">
        <v>91.681359189999995</v>
      </c>
      <c r="C574" s="8">
        <v>129.82849820000001</v>
      </c>
      <c r="D574" s="8">
        <v>119.2498798</v>
      </c>
      <c r="E574" s="8">
        <v>131.4313191</v>
      </c>
      <c r="F574" s="8">
        <v>109.632954</v>
      </c>
    </row>
    <row r="575" spans="1:6">
      <c r="A575" s="5">
        <v>39947</v>
      </c>
      <c r="B575" s="8">
        <v>90.985623619999998</v>
      </c>
      <c r="C575" s="8">
        <v>129.51690199999999</v>
      </c>
      <c r="D575" s="8">
        <v>118.83175749999999</v>
      </c>
      <c r="E575" s="8">
        <v>134.37378580000001</v>
      </c>
      <c r="F575" s="8">
        <v>109.1179899</v>
      </c>
    </row>
    <row r="576" spans="1:6">
      <c r="A576" s="5">
        <v>39948</v>
      </c>
      <c r="B576" s="8">
        <v>89.658913240000004</v>
      </c>
      <c r="C576" s="8">
        <v>127.6283463</v>
      </c>
      <c r="D576" s="8">
        <v>117.0990077</v>
      </c>
      <c r="E576" s="8">
        <v>132.41440919999999</v>
      </c>
      <c r="F576" s="8">
        <v>107.5268817</v>
      </c>
    </row>
    <row r="577" spans="1:6">
      <c r="A577" s="5">
        <v>39951</v>
      </c>
      <c r="B577" s="8">
        <v>86.996904020000002</v>
      </c>
      <c r="C577" s="8">
        <v>123.8390093</v>
      </c>
      <c r="D577" s="8">
        <v>113.622291</v>
      </c>
      <c r="E577" s="8">
        <v>128.48297210000001</v>
      </c>
      <c r="F577" s="8">
        <v>104.3343653</v>
      </c>
    </row>
    <row r="578" spans="1:6">
      <c r="A578" s="5">
        <v>39952</v>
      </c>
      <c r="B578" s="8">
        <v>86.648165280000001</v>
      </c>
      <c r="C578" s="8">
        <v>123.342584</v>
      </c>
      <c r="D578" s="8">
        <v>113.1668208</v>
      </c>
      <c r="E578" s="8">
        <v>127.9679309</v>
      </c>
      <c r="F578" s="8">
        <v>102.37434469999999</v>
      </c>
    </row>
    <row r="579" spans="1:6">
      <c r="A579" s="5">
        <v>39953</v>
      </c>
      <c r="B579" s="8">
        <v>87.114565049999996</v>
      </c>
      <c r="C579" s="8">
        <v>124.4046127</v>
      </c>
      <c r="D579" s="8">
        <v>114.0636751</v>
      </c>
      <c r="E579" s="8">
        <v>130.04512410000001</v>
      </c>
      <c r="F579" s="8">
        <v>103.096014</v>
      </c>
    </row>
    <row r="580" spans="1:6">
      <c r="A580" s="5">
        <v>39954</v>
      </c>
      <c r="B580" s="8">
        <v>82.629889430000006</v>
      </c>
      <c r="C580" s="8">
        <v>118.00023779999999</v>
      </c>
      <c r="D580" s="8">
        <v>108.1916538</v>
      </c>
      <c r="E580" s="8">
        <v>123.3503745</v>
      </c>
      <c r="F580" s="8">
        <v>97.788610149999997</v>
      </c>
    </row>
    <row r="581" spans="1:6">
      <c r="A581" s="5">
        <v>39955</v>
      </c>
      <c r="B581" s="8">
        <v>81.171184229999994</v>
      </c>
      <c r="C581" s="8">
        <v>115.9588346</v>
      </c>
      <c r="D581" s="8">
        <v>106.1023337</v>
      </c>
      <c r="E581" s="8">
        <v>120.88708509999999</v>
      </c>
      <c r="F581" s="8">
        <v>95.955935640000007</v>
      </c>
    </row>
    <row r="582" spans="1:6">
      <c r="A582" s="5">
        <v>39959</v>
      </c>
      <c r="B582" s="8">
        <v>80.074435390000005</v>
      </c>
      <c r="C582" s="8">
        <v>113.90870390000001</v>
      </c>
      <c r="D582" s="8">
        <v>104.3223278</v>
      </c>
      <c r="E582" s="8">
        <v>123.2131277</v>
      </c>
      <c r="F582" s="8">
        <v>94.453999490000001</v>
      </c>
    </row>
    <row r="583" spans="1:6">
      <c r="A583" s="5">
        <v>39960</v>
      </c>
      <c r="B583" s="8">
        <v>77.847034590000007</v>
      </c>
      <c r="C583" s="8">
        <v>110.4839357</v>
      </c>
      <c r="D583" s="8">
        <v>100.8533747</v>
      </c>
      <c r="E583" s="8">
        <v>122.7896525</v>
      </c>
      <c r="F583" s="8">
        <v>91.757844890000001</v>
      </c>
    </row>
    <row r="584" spans="1:6">
      <c r="A584" s="5">
        <v>39961</v>
      </c>
      <c r="B584" s="8">
        <v>82.221360939999997</v>
      </c>
      <c r="C584" s="8">
        <v>117.65682959999999</v>
      </c>
      <c r="D584" s="8">
        <v>106.0295665</v>
      </c>
      <c r="E584" s="8">
        <v>127.34621559999999</v>
      </c>
      <c r="F584" s="8">
        <v>96.0633409</v>
      </c>
    </row>
    <row r="585" spans="1:6">
      <c r="A585" s="5">
        <v>39962</v>
      </c>
      <c r="B585" s="8">
        <v>85.853038100000006</v>
      </c>
      <c r="C585" s="8">
        <v>122.853674</v>
      </c>
      <c r="D585" s="8">
        <v>110.7128404</v>
      </c>
      <c r="E585" s="8">
        <v>132.97103540000001</v>
      </c>
      <c r="F585" s="8">
        <v>100.3064115</v>
      </c>
    </row>
    <row r="586" spans="1:6">
      <c r="A586" s="5">
        <v>39965</v>
      </c>
      <c r="B586" s="8">
        <v>81.958285680000003</v>
      </c>
      <c r="C586" s="8">
        <v>116.2664053</v>
      </c>
      <c r="D586" s="8">
        <v>105.3749387</v>
      </c>
      <c r="E586" s="8">
        <v>126.3410118</v>
      </c>
      <c r="F586" s="8">
        <v>95.572618849999998</v>
      </c>
    </row>
    <row r="587" spans="1:6">
      <c r="A587" s="5">
        <v>39966</v>
      </c>
      <c r="B587" s="8">
        <v>83.59398788</v>
      </c>
      <c r="C587" s="8">
        <v>118.47094970000001</v>
      </c>
      <c r="D587" s="8">
        <v>107.3988983</v>
      </c>
      <c r="E587" s="8">
        <v>128.7125972</v>
      </c>
      <c r="F587" s="8">
        <v>97.157250809999994</v>
      </c>
    </row>
    <row r="588" spans="1:6">
      <c r="A588" s="5">
        <v>39967</v>
      </c>
      <c r="B588" s="8">
        <v>85.033052710000007</v>
      </c>
      <c r="C588" s="8">
        <v>120.0632804</v>
      </c>
      <c r="D588" s="8">
        <v>109.32821060000001</v>
      </c>
      <c r="E588" s="8">
        <v>131.36335389999999</v>
      </c>
      <c r="F588" s="8">
        <v>98.875642690000006</v>
      </c>
    </row>
    <row r="589" spans="1:6">
      <c r="A589" s="5">
        <v>39968</v>
      </c>
      <c r="B589" s="8">
        <v>81.134262379999996</v>
      </c>
      <c r="C589" s="8">
        <v>114.5583439</v>
      </c>
      <c r="D589" s="8">
        <v>104.3154802</v>
      </c>
      <c r="E589" s="8">
        <v>125.3403057</v>
      </c>
      <c r="F589" s="8">
        <v>94.342165559999998</v>
      </c>
    </row>
    <row r="590" spans="1:6">
      <c r="A590" s="5">
        <v>39969</v>
      </c>
      <c r="B590" s="8">
        <v>79.416912670000002</v>
      </c>
      <c r="C590" s="8">
        <v>111.81065340000001</v>
      </c>
      <c r="D590" s="8">
        <v>101.8835393</v>
      </c>
      <c r="E590" s="8">
        <v>122.2602471</v>
      </c>
      <c r="F590" s="8">
        <v>92.21766504</v>
      </c>
    </row>
    <row r="591" spans="1:6">
      <c r="A591" s="5">
        <v>39972</v>
      </c>
      <c r="B591" s="8">
        <v>80.545229239999998</v>
      </c>
      <c r="C591" s="8">
        <v>112.8149525</v>
      </c>
      <c r="D591" s="8">
        <v>102.74679879999999</v>
      </c>
      <c r="E591" s="8">
        <v>124.1738951</v>
      </c>
      <c r="F591" s="8">
        <v>93.194960760000001</v>
      </c>
    </row>
    <row r="592" spans="1:6">
      <c r="A592" s="5">
        <v>39973</v>
      </c>
      <c r="B592" s="8">
        <v>83.249046919999998</v>
      </c>
      <c r="C592" s="8">
        <v>115.66690010000001</v>
      </c>
      <c r="D592" s="8">
        <v>105.5525299</v>
      </c>
      <c r="E592" s="8">
        <v>129.6714126</v>
      </c>
      <c r="F592" s="8">
        <v>95.956845349999995</v>
      </c>
    </row>
    <row r="593" spans="1:6">
      <c r="A593" s="5">
        <v>39974</v>
      </c>
      <c r="B593" s="8">
        <v>84.146496010000007</v>
      </c>
      <c r="C593" s="8">
        <v>115.8281587</v>
      </c>
      <c r="D593" s="8">
        <v>105.9434799</v>
      </c>
      <c r="E593" s="8">
        <v>129.26118360000001</v>
      </c>
      <c r="F593" s="8">
        <v>96.565707770000003</v>
      </c>
    </row>
    <row r="594" spans="1:6">
      <c r="A594" s="5">
        <v>39975</v>
      </c>
      <c r="B594" s="8">
        <v>87.434813070000004</v>
      </c>
      <c r="C594" s="8">
        <v>119.86612359999999</v>
      </c>
      <c r="D594" s="8">
        <v>109.74755469999999</v>
      </c>
      <c r="E594" s="8">
        <v>133.61699920000001</v>
      </c>
      <c r="F594" s="8">
        <v>100.14788679999999</v>
      </c>
    </row>
    <row r="595" spans="1:6">
      <c r="A595" s="5">
        <v>39976</v>
      </c>
      <c r="B595" s="8">
        <v>88.880683619999999</v>
      </c>
      <c r="C595" s="8">
        <v>121.84829619999999</v>
      </c>
      <c r="D595" s="8">
        <v>111.5624011</v>
      </c>
      <c r="E595" s="8">
        <v>135.82656399999999</v>
      </c>
      <c r="F595" s="8">
        <v>101.8039878</v>
      </c>
    </row>
    <row r="596" spans="1:6">
      <c r="A596" s="5">
        <v>39979</v>
      </c>
      <c r="B596" s="8">
        <v>90.534314120000005</v>
      </c>
      <c r="C596" s="8">
        <v>124.2152346</v>
      </c>
      <c r="D596" s="8">
        <v>113.7067874</v>
      </c>
      <c r="E596" s="8">
        <v>137.41815539999999</v>
      </c>
      <c r="F596" s="8">
        <v>103.7372349</v>
      </c>
    </row>
    <row r="597" spans="1:6">
      <c r="A597" s="5">
        <v>39980</v>
      </c>
      <c r="B597" s="8">
        <v>91.013447029999995</v>
      </c>
      <c r="C597" s="8">
        <v>125.1776539</v>
      </c>
      <c r="D597" s="8">
        <v>114.5184213</v>
      </c>
      <c r="E597" s="8">
        <v>136.93014099999999</v>
      </c>
      <c r="F597" s="8">
        <v>104.4058161</v>
      </c>
    </row>
    <row r="598" spans="1:6">
      <c r="A598" s="5">
        <v>39981</v>
      </c>
      <c r="B598" s="8">
        <v>89.203405459999999</v>
      </c>
      <c r="C598" s="8">
        <v>123.09527679999999</v>
      </c>
      <c r="D598" s="8">
        <v>112.521013</v>
      </c>
      <c r="E598" s="8">
        <v>135.29635049999999</v>
      </c>
      <c r="F598" s="8">
        <v>102.489019</v>
      </c>
    </row>
    <row r="599" spans="1:6">
      <c r="A599" s="5">
        <v>39982</v>
      </c>
      <c r="B599" s="8">
        <v>86.736160100000006</v>
      </c>
      <c r="C599" s="8">
        <v>119.6541004</v>
      </c>
      <c r="D599" s="8">
        <v>109.2039606</v>
      </c>
      <c r="E599" s="8">
        <v>133.76178909999999</v>
      </c>
      <c r="F599" s="8">
        <v>99.537581320000001</v>
      </c>
    </row>
    <row r="600" spans="1:6">
      <c r="A600" s="5">
        <v>39983</v>
      </c>
      <c r="B600" s="8">
        <v>87.812103260000001</v>
      </c>
      <c r="C600" s="8">
        <v>121.1383834</v>
      </c>
      <c r="D600" s="8">
        <v>110.5586119</v>
      </c>
      <c r="E600" s="8">
        <v>136.74354629999999</v>
      </c>
      <c r="F600" s="8">
        <v>100.7723233</v>
      </c>
    </row>
    <row r="601" spans="1:6">
      <c r="A601" s="5">
        <v>39986</v>
      </c>
      <c r="B601" s="8">
        <v>89.377886439999997</v>
      </c>
      <c r="C601" s="8">
        <v>123.6077153</v>
      </c>
      <c r="D601" s="8">
        <v>112.741103</v>
      </c>
      <c r="E601" s="8">
        <v>141.26596029999999</v>
      </c>
      <c r="F601" s="8">
        <v>102.6894866</v>
      </c>
    </row>
    <row r="602" spans="1:6">
      <c r="A602" s="5">
        <v>39987</v>
      </c>
      <c r="B602" s="8">
        <v>90.311533359999999</v>
      </c>
      <c r="C602" s="8">
        <v>125.6628369</v>
      </c>
      <c r="D602" s="8">
        <v>114.6155546</v>
      </c>
      <c r="E602" s="8">
        <v>142.50994259999999</v>
      </c>
      <c r="F602" s="8">
        <v>103.8444543</v>
      </c>
    </row>
    <row r="603" spans="1:6">
      <c r="A603" s="5">
        <v>39988</v>
      </c>
      <c r="B603" s="8">
        <v>88.735719520000004</v>
      </c>
      <c r="C603" s="8">
        <v>123.4701908</v>
      </c>
      <c r="D603" s="8">
        <v>112.6156685</v>
      </c>
      <c r="E603" s="8">
        <v>139.4806111</v>
      </c>
      <c r="F603" s="8">
        <v>102.0325093</v>
      </c>
    </row>
    <row r="604" spans="1:6">
      <c r="A604" s="5">
        <v>39989</v>
      </c>
      <c r="B604" s="8">
        <v>92.095598620000004</v>
      </c>
      <c r="C604" s="8">
        <v>128.25583370000001</v>
      </c>
      <c r="D604" s="8">
        <v>116.9557602</v>
      </c>
      <c r="E604" s="8">
        <v>145.2059438</v>
      </c>
      <c r="F604" s="8">
        <v>105.9381886</v>
      </c>
    </row>
    <row r="605" spans="1:6">
      <c r="A605" s="5">
        <v>39990</v>
      </c>
      <c r="B605" s="8">
        <v>91.903967420000001</v>
      </c>
      <c r="C605" s="8">
        <v>128.09999149999999</v>
      </c>
      <c r="D605" s="8">
        <v>116.78873400000001</v>
      </c>
      <c r="E605" s="8">
        <v>146.19800359999999</v>
      </c>
      <c r="F605" s="8">
        <v>105.7602579</v>
      </c>
    </row>
    <row r="606" spans="1:6">
      <c r="A606" s="5">
        <v>39993</v>
      </c>
      <c r="B606" s="8">
        <v>92.901518640000006</v>
      </c>
      <c r="C606" s="8">
        <v>129.7169811</v>
      </c>
      <c r="D606" s="8">
        <v>118.2121491</v>
      </c>
      <c r="E606" s="8">
        <v>148.12471239999999</v>
      </c>
      <c r="F606" s="8">
        <v>106.9949379</v>
      </c>
    </row>
    <row r="607" spans="1:6">
      <c r="A607" s="5">
        <v>39994</v>
      </c>
      <c r="B607" s="8">
        <v>91.434071220000007</v>
      </c>
      <c r="C607" s="8">
        <v>127.6680066</v>
      </c>
      <c r="D607" s="8">
        <v>116.3449018</v>
      </c>
      <c r="E607" s="8">
        <v>145.50189660000001</v>
      </c>
      <c r="F607" s="8">
        <v>105.30487460000001</v>
      </c>
    </row>
    <row r="608" spans="1:6">
      <c r="A608" s="5">
        <v>39995</v>
      </c>
      <c r="B608" s="8">
        <v>90.767708189999993</v>
      </c>
      <c r="C608" s="8">
        <v>126.6789198</v>
      </c>
      <c r="D608" s="8">
        <v>115.6510674</v>
      </c>
      <c r="E608" s="8">
        <v>144.21037749999999</v>
      </c>
      <c r="F608" s="8">
        <v>104.623215</v>
      </c>
    </row>
    <row r="609" spans="1:6">
      <c r="A609" s="5">
        <v>39996</v>
      </c>
      <c r="B609" s="8">
        <v>91.856006410000006</v>
      </c>
      <c r="C609" s="8">
        <v>128.1977909</v>
      </c>
      <c r="D609" s="8">
        <v>117.0377153</v>
      </c>
      <c r="E609" s="8">
        <v>145.9394494</v>
      </c>
      <c r="F609" s="8">
        <v>105.8776398</v>
      </c>
    </row>
    <row r="610" spans="1:6">
      <c r="A610" s="5">
        <v>40000</v>
      </c>
      <c r="B610" s="8">
        <v>91.549496619999999</v>
      </c>
      <c r="C610" s="8">
        <v>127.770014</v>
      </c>
      <c r="D610" s="8">
        <v>116.6471779</v>
      </c>
      <c r="E610" s="8">
        <v>145.45247130000001</v>
      </c>
      <c r="F610" s="8">
        <v>105.5243419</v>
      </c>
    </row>
    <row r="611" spans="1:6">
      <c r="A611" s="5">
        <v>40001</v>
      </c>
      <c r="B611" s="8">
        <v>91.188050020000006</v>
      </c>
      <c r="C611" s="8">
        <v>127.9527559</v>
      </c>
      <c r="D611" s="8">
        <v>116.66280690000001</v>
      </c>
      <c r="E611" s="8">
        <v>144.1639648</v>
      </c>
      <c r="F611" s="8">
        <v>105.37285780000001</v>
      </c>
    </row>
    <row r="612" spans="1:6">
      <c r="A612" s="5">
        <v>40002</v>
      </c>
      <c r="B612" s="8">
        <v>93.407091679999994</v>
      </c>
      <c r="C612" s="8">
        <v>131.49542030000001</v>
      </c>
      <c r="D612" s="8">
        <v>120.0084641</v>
      </c>
      <c r="E612" s="8">
        <v>148.72585470000001</v>
      </c>
      <c r="F612" s="8">
        <v>108.21921949999999</v>
      </c>
    </row>
    <row r="613" spans="1:6">
      <c r="A613" s="5">
        <v>40003</v>
      </c>
      <c r="B613" s="8">
        <v>90.214516599999996</v>
      </c>
      <c r="C613" s="8">
        <v>126.9468116</v>
      </c>
      <c r="D613" s="8">
        <v>116.07405230000001</v>
      </c>
      <c r="E613" s="8">
        <v>142.81516310000001</v>
      </c>
      <c r="F613" s="8">
        <v>104.61357630000001</v>
      </c>
    </row>
    <row r="614" spans="1:6">
      <c r="A614" s="5">
        <v>40004</v>
      </c>
      <c r="B614" s="8">
        <v>91.140313689999999</v>
      </c>
      <c r="C614" s="8">
        <v>128.98928119999999</v>
      </c>
      <c r="D614" s="8">
        <v>117.7859868</v>
      </c>
      <c r="E614" s="8">
        <v>145.34003509999999</v>
      </c>
      <c r="F614" s="8">
        <v>105.9771089</v>
      </c>
    </row>
    <row r="615" spans="1:6">
      <c r="A615" s="5">
        <v>40007</v>
      </c>
      <c r="B615" s="8">
        <v>88.656716419999995</v>
      </c>
      <c r="C615" s="8">
        <v>125.9701493</v>
      </c>
      <c r="D615" s="8">
        <v>114.9253731</v>
      </c>
      <c r="E615" s="8">
        <v>142.08955220000001</v>
      </c>
      <c r="F615" s="8">
        <v>103.2835821</v>
      </c>
    </row>
    <row r="616" spans="1:6">
      <c r="A616" s="5">
        <v>40008</v>
      </c>
      <c r="B616" s="8">
        <v>85.295219430000003</v>
      </c>
      <c r="C616" s="8">
        <v>121.3151601</v>
      </c>
      <c r="D616" s="8">
        <v>110.6532576</v>
      </c>
      <c r="E616" s="8">
        <v>136.87577440000001</v>
      </c>
      <c r="F616" s="8">
        <v>99.41503616</v>
      </c>
    </row>
    <row r="617" spans="1:6">
      <c r="A617" s="5">
        <v>40009</v>
      </c>
      <c r="B617" s="8">
        <v>82.690493369999999</v>
      </c>
      <c r="C617" s="8">
        <v>117.376103</v>
      </c>
      <c r="D617" s="8">
        <v>107.1091626</v>
      </c>
      <c r="E617" s="8">
        <v>132.36028640000001</v>
      </c>
      <c r="F617" s="8">
        <v>96.287252339999995</v>
      </c>
    </row>
    <row r="618" spans="1:6">
      <c r="A618" s="5">
        <v>40010</v>
      </c>
      <c r="B618" s="8">
        <v>83.499117380000001</v>
      </c>
      <c r="C618" s="8">
        <v>118.52391489999999</v>
      </c>
      <c r="D618" s="8">
        <v>108.1565749</v>
      </c>
      <c r="E618" s="8">
        <v>132.2536356</v>
      </c>
      <c r="F618" s="8">
        <v>97.228838019999998</v>
      </c>
    </row>
    <row r="619" spans="1:6">
      <c r="A619" s="5">
        <v>40011</v>
      </c>
      <c r="B619" s="8">
        <v>82.068454419999995</v>
      </c>
      <c r="C619" s="8">
        <v>116.3780089</v>
      </c>
      <c r="D619" s="8">
        <v>106.2223808</v>
      </c>
      <c r="E619" s="8">
        <v>129.8273543</v>
      </c>
      <c r="F619" s="8">
        <v>95.517799800000006</v>
      </c>
    </row>
    <row r="620" spans="1:6">
      <c r="A620" s="5">
        <v>40014</v>
      </c>
      <c r="B620" s="8">
        <v>82.910462249999995</v>
      </c>
      <c r="C620" s="8">
        <v>117.5720267</v>
      </c>
      <c r="D620" s="8">
        <v>107.3122036</v>
      </c>
      <c r="E620" s="8">
        <v>131.15935999999999</v>
      </c>
      <c r="F620" s="8">
        <v>96.497795519999997</v>
      </c>
    </row>
    <row r="621" spans="1:6">
      <c r="A621" s="5">
        <v>40015</v>
      </c>
      <c r="B621" s="8">
        <v>85.573167929999997</v>
      </c>
      <c r="C621" s="8">
        <v>120.31932</v>
      </c>
      <c r="D621" s="8">
        <v>110.8430967</v>
      </c>
      <c r="E621" s="8">
        <v>134.39007580000001</v>
      </c>
      <c r="F621" s="8">
        <v>99.643923729999997</v>
      </c>
    </row>
    <row r="622" spans="1:6">
      <c r="A622" s="5">
        <v>40016</v>
      </c>
      <c r="B622" s="8">
        <v>84.078661510000003</v>
      </c>
      <c r="C622" s="8">
        <v>118.2179838</v>
      </c>
      <c r="D622" s="8">
        <v>108.9072595</v>
      </c>
      <c r="E622" s="8">
        <v>132.0429986</v>
      </c>
      <c r="F622" s="8">
        <v>97.903676329999996</v>
      </c>
    </row>
    <row r="623" spans="1:6">
      <c r="A623" s="5">
        <v>40017</v>
      </c>
      <c r="B623" s="8">
        <v>82.068116540000005</v>
      </c>
      <c r="C623" s="8">
        <v>114.89536320000001</v>
      </c>
      <c r="D623" s="8">
        <v>106.1414307</v>
      </c>
      <c r="E623" s="8">
        <v>127.2055806</v>
      </c>
      <c r="F623" s="8">
        <v>95.472575570000004</v>
      </c>
    </row>
    <row r="624" spans="1:6">
      <c r="A624" s="5">
        <v>40018</v>
      </c>
      <c r="B624" s="8">
        <v>82.016512660000004</v>
      </c>
      <c r="C624" s="8">
        <v>114.8231177</v>
      </c>
      <c r="D624" s="8">
        <v>104.70774780000001</v>
      </c>
      <c r="E624" s="8">
        <v>123.02476900000001</v>
      </c>
      <c r="F624" s="8">
        <v>95.412543060000004</v>
      </c>
    </row>
    <row r="625" spans="1:6">
      <c r="A625" s="5">
        <v>40021</v>
      </c>
      <c r="B625" s="8">
        <v>81.475705180000006</v>
      </c>
      <c r="C625" s="8">
        <v>113.47441449999999</v>
      </c>
      <c r="D625" s="8">
        <v>103.52523600000001</v>
      </c>
      <c r="E625" s="8">
        <v>119.1212455</v>
      </c>
      <c r="F625" s="8">
        <v>94.651644300000001</v>
      </c>
    </row>
    <row r="626" spans="1:6">
      <c r="A626" s="5">
        <v>40022</v>
      </c>
      <c r="B626" s="8">
        <v>82.211851530000004</v>
      </c>
      <c r="C626" s="8">
        <v>114.4996744</v>
      </c>
      <c r="D626" s="8">
        <v>104.4606034</v>
      </c>
      <c r="E626" s="8">
        <v>118.8408943</v>
      </c>
      <c r="F626" s="8">
        <v>95.506837419999997</v>
      </c>
    </row>
    <row r="627" spans="1:6">
      <c r="A627" s="5">
        <v>40023</v>
      </c>
      <c r="B627" s="8">
        <v>82.280903179999996</v>
      </c>
      <c r="C627" s="8">
        <v>114.8105626</v>
      </c>
      <c r="D627" s="8">
        <v>104.6962987</v>
      </c>
      <c r="E627" s="8">
        <v>116.45071350000001</v>
      </c>
      <c r="F627" s="8">
        <v>95.675468809999998</v>
      </c>
    </row>
    <row r="628" spans="1:6">
      <c r="A628" s="5">
        <v>40024</v>
      </c>
      <c r="B628" s="8">
        <v>83.439596390000005</v>
      </c>
      <c r="C628" s="8">
        <v>116.4273438</v>
      </c>
      <c r="D628" s="8">
        <v>106.1706492</v>
      </c>
      <c r="E628" s="8">
        <v>116.4273438</v>
      </c>
      <c r="F628" s="8">
        <v>97.022786490000001</v>
      </c>
    </row>
    <row r="629" spans="1:6">
      <c r="A629" s="5">
        <v>40025</v>
      </c>
      <c r="B629" s="8">
        <v>85.929417169999994</v>
      </c>
      <c r="C629" s="8">
        <v>119.2665824</v>
      </c>
      <c r="D629" s="8">
        <v>109.4953443</v>
      </c>
      <c r="E629" s="8">
        <v>118.979193</v>
      </c>
      <c r="F629" s="8">
        <v>100.0114956</v>
      </c>
    </row>
    <row r="630" spans="1:6">
      <c r="A630" s="5">
        <v>40028</v>
      </c>
      <c r="B630" s="8">
        <v>82.294332979999993</v>
      </c>
      <c r="C630" s="8">
        <v>114.22123139999999</v>
      </c>
      <c r="D630" s="8">
        <v>104.86334739999999</v>
      </c>
      <c r="E630" s="8">
        <v>113.9459995</v>
      </c>
      <c r="F630" s="8">
        <v>95.78069524</v>
      </c>
    </row>
    <row r="631" spans="1:6">
      <c r="A631" s="5">
        <v>40029</v>
      </c>
      <c r="B631" s="8">
        <v>81.150766730000001</v>
      </c>
      <c r="C631" s="8">
        <v>112.63400729999999</v>
      </c>
      <c r="D631" s="8">
        <v>103.4061609</v>
      </c>
      <c r="E631" s="8">
        <v>112.36260009999999</v>
      </c>
      <c r="F631" s="8">
        <v>94.44972181</v>
      </c>
    </row>
    <row r="632" spans="1:6">
      <c r="A632" s="5">
        <v>40030</v>
      </c>
      <c r="B632" s="8">
        <v>79.019728240000006</v>
      </c>
      <c r="C632" s="8">
        <v>109.986919</v>
      </c>
      <c r="D632" s="8">
        <v>103.8468726</v>
      </c>
      <c r="E632" s="8">
        <v>109.7199605</v>
      </c>
      <c r="F632" s="8">
        <v>92.100696760000005</v>
      </c>
    </row>
    <row r="633" spans="1:6">
      <c r="A633" s="5">
        <v>40031</v>
      </c>
      <c r="B633" s="8">
        <v>78.931228500000003</v>
      </c>
      <c r="C633" s="8">
        <v>109.863737</v>
      </c>
      <c r="D633" s="8">
        <v>103.7305672</v>
      </c>
      <c r="E633" s="8">
        <v>109.5970774</v>
      </c>
      <c r="F633" s="8">
        <v>91.997546729999996</v>
      </c>
    </row>
    <row r="634" spans="1:6">
      <c r="A634" s="5">
        <v>40032</v>
      </c>
      <c r="B634" s="8">
        <v>77.398576700000007</v>
      </c>
      <c r="C634" s="8">
        <v>107.267155</v>
      </c>
      <c r="D634" s="8">
        <v>101.5531661</v>
      </c>
      <c r="E634" s="8">
        <v>107.267155</v>
      </c>
      <c r="F634" s="8">
        <v>90.125188300000005</v>
      </c>
    </row>
    <row r="635" spans="1:6">
      <c r="A635" s="5">
        <v>40035</v>
      </c>
      <c r="B635" s="8">
        <v>78.909042760000006</v>
      </c>
      <c r="C635" s="8">
        <v>109.360519</v>
      </c>
      <c r="D635" s="8">
        <v>103.53501919999999</v>
      </c>
      <c r="E635" s="8">
        <v>109.360519</v>
      </c>
      <c r="F635" s="8">
        <v>91.884019589999994</v>
      </c>
    </row>
    <row r="636" spans="1:6">
      <c r="A636" s="5">
        <v>40036</v>
      </c>
      <c r="B636" s="8">
        <v>81.249829590000004</v>
      </c>
      <c r="C636" s="8">
        <v>112.6046296</v>
      </c>
      <c r="D636" s="8">
        <v>106.60632</v>
      </c>
      <c r="E636" s="8">
        <v>112.6046296</v>
      </c>
      <c r="F636" s="8">
        <v>94.609700900000007</v>
      </c>
    </row>
    <row r="637" spans="1:6">
      <c r="A637" s="5">
        <v>40037</v>
      </c>
      <c r="B637" s="8">
        <v>80.436887979999995</v>
      </c>
      <c r="C637" s="8">
        <v>111.3741526</v>
      </c>
      <c r="D637" s="8">
        <v>105.45571940000001</v>
      </c>
      <c r="E637" s="8">
        <v>111.3741526</v>
      </c>
      <c r="F637" s="8">
        <v>93.618852899999993</v>
      </c>
    </row>
    <row r="638" spans="1:6">
      <c r="A638" s="5">
        <v>40038</v>
      </c>
      <c r="B638" s="8">
        <v>83.449235049999999</v>
      </c>
      <c r="C638" s="8">
        <v>115.4381085</v>
      </c>
      <c r="D638" s="8">
        <v>109.3184979</v>
      </c>
      <c r="E638" s="8">
        <v>115.4381085</v>
      </c>
      <c r="F638" s="8">
        <v>97.079276770000007</v>
      </c>
    </row>
    <row r="639" spans="1:6">
      <c r="A639" s="5">
        <v>40039</v>
      </c>
      <c r="B639" s="8">
        <v>84.061869540000004</v>
      </c>
      <c r="C639" s="8">
        <v>114.88455500000001</v>
      </c>
      <c r="D639" s="8">
        <v>110.12104909999999</v>
      </c>
      <c r="E639" s="8">
        <v>114.88455500000001</v>
      </c>
      <c r="F639" s="8">
        <v>97.791974890000006</v>
      </c>
    </row>
    <row r="640" spans="1:6">
      <c r="A640" s="5">
        <v>40042</v>
      </c>
      <c r="B640" s="8">
        <v>85.630261790000006</v>
      </c>
      <c r="C640" s="8">
        <v>117.3451736</v>
      </c>
      <c r="D640" s="8">
        <v>112.4437781</v>
      </c>
      <c r="E640" s="8">
        <v>117.9218083</v>
      </c>
      <c r="F640" s="8">
        <v>99.757813400000003</v>
      </c>
    </row>
    <row r="641" spans="1:6">
      <c r="A641" s="5">
        <v>40043</v>
      </c>
      <c r="B641" s="8">
        <v>84.349709340000004</v>
      </c>
      <c r="C641" s="8">
        <v>115.6958851</v>
      </c>
      <c r="D641" s="8">
        <v>110.8514761</v>
      </c>
      <c r="E641" s="8">
        <v>116.5507808</v>
      </c>
      <c r="F641" s="8">
        <v>98.313005810000007</v>
      </c>
    </row>
    <row r="642" spans="1:6">
      <c r="A642" s="5">
        <v>40044</v>
      </c>
      <c r="B642" s="8">
        <v>85.175420810000006</v>
      </c>
      <c r="C642" s="8">
        <v>117.0437755</v>
      </c>
      <c r="D642" s="8">
        <v>112.11866620000001</v>
      </c>
      <c r="E642" s="8">
        <v>118.4923371</v>
      </c>
      <c r="F642" s="8">
        <v>99.371324270000002</v>
      </c>
    </row>
    <row r="643" spans="1:6">
      <c r="A643" s="5">
        <v>40045</v>
      </c>
      <c r="B643" s="8">
        <v>85.68181156</v>
      </c>
      <c r="C643" s="8">
        <v>117.7396322</v>
      </c>
      <c r="D643" s="8">
        <v>112.7852417</v>
      </c>
      <c r="E643" s="8">
        <v>119.1968059</v>
      </c>
      <c r="F643" s="8">
        <v>99.962113479999999</v>
      </c>
    </row>
    <row r="644" spans="1:6">
      <c r="A644" s="5">
        <v>40046</v>
      </c>
      <c r="B644" s="8">
        <v>82.470756539999996</v>
      </c>
      <c r="C644" s="8">
        <v>112.4856237</v>
      </c>
      <c r="D644" s="8">
        <v>108.5584448</v>
      </c>
      <c r="E644" s="8">
        <v>114.72972590000001</v>
      </c>
      <c r="F644" s="8">
        <v>96.215882629999996</v>
      </c>
    </row>
    <row r="645" spans="1:6">
      <c r="A645" s="5">
        <v>40049</v>
      </c>
      <c r="B645" s="8">
        <v>84.592145020000004</v>
      </c>
      <c r="C645" s="8">
        <v>115.37908210000001</v>
      </c>
      <c r="D645" s="8">
        <v>111.3508848</v>
      </c>
      <c r="E645" s="8">
        <v>117.6809092</v>
      </c>
      <c r="F645" s="8">
        <v>98.690835849999999</v>
      </c>
    </row>
    <row r="646" spans="1:6">
      <c r="A646" s="5">
        <v>40050</v>
      </c>
      <c r="B646" s="8">
        <v>86.176778850000005</v>
      </c>
      <c r="C646" s="8">
        <v>116.7462443</v>
      </c>
      <c r="D646" s="8">
        <v>113.2525911</v>
      </c>
      <c r="E646" s="8">
        <v>117.6196576</v>
      </c>
      <c r="F646" s="8">
        <v>100.4425294</v>
      </c>
    </row>
    <row r="647" spans="1:6">
      <c r="A647" s="5">
        <v>40051</v>
      </c>
      <c r="B647" s="8">
        <v>85.933176029999998</v>
      </c>
      <c r="C647" s="8">
        <v>116.5195607</v>
      </c>
      <c r="D647" s="8">
        <v>113.0239739</v>
      </c>
      <c r="E647" s="8">
        <v>117.3934574</v>
      </c>
      <c r="F647" s="8">
        <v>100.2068222</v>
      </c>
    </row>
    <row r="648" spans="1:6">
      <c r="A648" s="5">
        <v>40052</v>
      </c>
      <c r="B648" s="8">
        <v>85.430482749999996</v>
      </c>
      <c r="C648" s="8">
        <v>115.8379427</v>
      </c>
      <c r="D648" s="8">
        <v>112.3628044</v>
      </c>
      <c r="E648" s="8">
        <v>116.7067273</v>
      </c>
      <c r="F648" s="8">
        <v>99.041441019999994</v>
      </c>
    </row>
    <row r="649" spans="1:6">
      <c r="A649" s="5">
        <v>40053</v>
      </c>
      <c r="B649" s="8">
        <v>85.616438360000004</v>
      </c>
      <c r="C649" s="8">
        <v>116.09008590000001</v>
      </c>
      <c r="D649" s="8">
        <v>112.6073833</v>
      </c>
      <c r="E649" s="8">
        <v>116.9607616</v>
      </c>
      <c r="F649" s="8">
        <v>99.257023450000005</v>
      </c>
    </row>
    <row r="650" spans="1:6">
      <c r="A650" s="5">
        <v>40056</v>
      </c>
      <c r="B650" s="8">
        <v>86.828550399999997</v>
      </c>
      <c r="C650" s="8">
        <v>117.7336277</v>
      </c>
      <c r="D650" s="8">
        <v>113.9072848</v>
      </c>
      <c r="E650" s="8">
        <v>118.61662990000001</v>
      </c>
      <c r="F650" s="8">
        <v>100.6622517</v>
      </c>
    </row>
    <row r="651" spans="1:6">
      <c r="A651" s="5">
        <v>40057</v>
      </c>
      <c r="B651" s="8">
        <v>87.137546470000004</v>
      </c>
      <c r="C651" s="8">
        <v>118.36431229999999</v>
      </c>
      <c r="D651" s="8">
        <v>114.4981413</v>
      </c>
      <c r="E651" s="8">
        <v>118.36431229999999</v>
      </c>
      <c r="F651" s="8">
        <v>101.1152416</v>
      </c>
    </row>
    <row r="652" spans="1:6">
      <c r="A652" s="5">
        <v>40058</v>
      </c>
      <c r="B652" s="8">
        <v>87.427395930000003</v>
      </c>
      <c r="C652" s="8">
        <v>117.3765731</v>
      </c>
      <c r="D652" s="8">
        <v>115.2589545</v>
      </c>
      <c r="E652" s="8">
        <v>117.981607</v>
      </c>
      <c r="F652" s="8">
        <v>101.6456922</v>
      </c>
    </row>
    <row r="653" spans="1:6">
      <c r="A653" s="5">
        <v>40059</v>
      </c>
      <c r="B653" s="8">
        <v>85.825358850000001</v>
      </c>
      <c r="C653" s="8">
        <v>113.9354067</v>
      </c>
      <c r="D653" s="8">
        <v>113.3373206</v>
      </c>
      <c r="E653" s="8">
        <v>114.5334928</v>
      </c>
      <c r="F653" s="8">
        <v>99.880382780000005</v>
      </c>
    </row>
    <row r="654" spans="1:6">
      <c r="A654" s="5">
        <v>40060</v>
      </c>
      <c r="B654" s="8">
        <v>83.483623249999994</v>
      </c>
      <c r="C654" s="8">
        <v>109.37227300000001</v>
      </c>
      <c r="D654" s="8">
        <v>110.24492410000001</v>
      </c>
      <c r="E654" s="8">
        <v>111.4084589</v>
      </c>
      <c r="F654" s="8">
        <v>97.155157369999998</v>
      </c>
    </row>
    <row r="655" spans="1:6">
      <c r="A655" s="5">
        <v>40064</v>
      </c>
      <c r="B655" s="8">
        <v>82.703960030000005</v>
      </c>
      <c r="C655" s="8">
        <v>107.9746145</v>
      </c>
      <c r="D655" s="8">
        <v>107.9746145</v>
      </c>
      <c r="E655" s="8">
        <v>109.9847802</v>
      </c>
      <c r="F655" s="8">
        <v>96.200786840000006</v>
      </c>
    </row>
    <row r="656" spans="1:6">
      <c r="A656" s="5">
        <v>40065</v>
      </c>
      <c r="B656" s="8">
        <v>82.970816170000006</v>
      </c>
      <c r="C656" s="8">
        <v>108.32301</v>
      </c>
      <c r="D656" s="8">
        <v>108.32301</v>
      </c>
      <c r="E656" s="8">
        <v>110.3396618</v>
      </c>
      <c r="F656" s="8">
        <v>96.51119242</v>
      </c>
    </row>
    <row r="657" spans="1:6">
      <c r="A657" s="5">
        <v>40066</v>
      </c>
      <c r="B657" s="8">
        <v>84.548279160000007</v>
      </c>
      <c r="C657" s="8">
        <v>110.540153</v>
      </c>
      <c r="D657" s="8">
        <v>110.83891010000001</v>
      </c>
      <c r="E657" s="8">
        <v>112.9302103</v>
      </c>
      <c r="F657" s="8">
        <v>98.58986616</v>
      </c>
    </row>
    <row r="658" spans="1:6">
      <c r="A658" s="5">
        <v>40067</v>
      </c>
      <c r="B658" s="8">
        <v>83.358231250000003</v>
      </c>
      <c r="C658" s="8">
        <v>109.3516582</v>
      </c>
      <c r="D658" s="8">
        <v>109.65043319999999</v>
      </c>
      <c r="E658" s="8">
        <v>111.7418584</v>
      </c>
      <c r="F658" s="8">
        <v>97.40065731</v>
      </c>
    </row>
    <row r="659" spans="1:6">
      <c r="A659" s="5">
        <v>40070</v>
      </c>
      <c r="B659" s="8">
        <v>81.559869039999995</v>
      </c>
      <c r="C659" s="8">
        <v>106.1155285</v>
      </c>
      <c r="D659" s="8">
        <v>106.70018709999999</v>
      </c>
      <c r="E659" s="8">
        <v>109.3311506</v>
      </c>
      <c r="F659" s="8">
        <v>95.299345180000003</v>
      </c>
    </row>
    <row r="660" spans="1:6">
      <c r="A660" s="5">
        <v>40071</v>
      </c>
      <c r="B660" s="8">
        <v>80.773573429999999</v>
      </c>
      <c r="C660" s="8">
        <v>105.0924988</v>
      </c>
      <c r="D660" s="8">
        <v>105.6715208</v>
      </c>
      <c r="E660" s="8">
        <v>108.2771199</v>
      </c>
      <c r="F660" s="8">
        <v>94.380591179999996</v>
      </c>
    </row>
    <row r="661" spans="1:6">
      <c r="A661" s="5">
        <v>40072</v>
      </c>
      <c r="B661" s="8">
        <v>80.138368409999998</v>
      </c>
      <c r="C661" s="8">
        <v>102.3349668</v>
      </c>
      <c r="D661" s="8">
        <v>100.6053618</v>
      </c>
      <c r="E661" s="8">
        <v>107.52378210000001</v>
      </c>
      <c r="F661" s="8">
        <v>93.686941480000002</v>
      </c>
    </row>
    <row r="662" spans="1:6">
      <c r="A662" s="5">
        <v>40073</v>
      </c>
      <c r="B662" s="8">
        <v>80.683295900000005</v>
      </c>
      <c r="C662" s="8">
        <v>101.3713205</v>
      </c>
      <c r="D662" s="8">
        <v>99.893604440000004</v>
      </c>
      <c r="E662" s="8">
        <v>108.7599007</v>
      </c>
      <c r="F662" s="8">
        <v>92.505024230000004</v>
      </c>
    </row>
    <row r="663" spans="1:6">
      <c r="A663" s="5">
        <v>40074</v>
      </c>
      <c r="B663" s="8">
        <v>77.962577960000004</v>
      </c>
      <c r="C663" s="8">
        <v>98.175098180000006</v>
      </c>
      <c r="D663" s="8">
        <v>96.731346729999999</v>
      </c>
      <c r="E663" s="8">
        <v>105.39385540000001</v>
      </c>
      <c r="F663" s="8">
        <v>88.357588359999994</v>
      </c>
    </row>
    <row r="664" spans="1:6">
      <c r="A664" s="5">
        <v>40077</v>
      </c>
      <c r="B664" s="8">
        <v>77.301071870000001</v>
      </c>
      <c r="C664" s="8">
        <v>97.416592429999994</v>
      </c>
      <c r="D664" s="8">
        <v>95.979769529999999</v>
      </c>
      <c r="E664" s="8">
        <v>104.8880715</v>
      </c>
      <c r="F664" s="8">
        <v>87.64619673</v>
      </c>
    </row>
    <row r="665" spans="1:6">
      <c r="A665" s="5">
        <v>40078</v>
      </c>
      <c r="B665" s="8">
        <v>76.934242999999995</v>
      </c>
      <c r="C665" s="8">
        <v>97.837131659999997</v>
      </c>
      <c r="D665" s="8">
        <v>96.095224270000003</v>
      </c>
      <c r="E665" s="8">
        <v>104.8047612</v>
      </c>
      <c r="F665" s="8">
        <v>87.385687329999996</v>
      </c>
    </row>
    <row r="666" spans="1:6">
      <c r="A666" s="5">
        <v>40079</v>
      </c>
      <c r="B666" s="8">
        <v>76.351509480000004</v>
      </c>
      <c r="C666" s="8">
        <v>97.706529369999998</v>
      </c>
      <c r="D666" s="8">
        <v>96.828925810000001</v>
      </c>
      <c r="E666" s="8">
        <v>105.0198923</v>
      </c>
      <c r="F666" s="8">
        <v>86.882752159999995</v>
      </c>
    </row>
    <row r="667" spans="1:6">
      <c r="A667" s="5">
        <v>40080</v>
      </c>
      <c r="B667" s="8">
        <v>77.189246740000002</v>
      </c>
      <c r="C667" s="8">
        <v>97.891343570000004</v>
      </c>
      <c r="D667" s="8">
        <v>97.891343570000004</v>
      </c>
      <c r="E667" s="8">
        <v>106.1721823</v>
      </c>
      <c r="F667" s="8">
        <v>87.836039389999996</v>
      </c>
    </row>
    <row r="668" spans="1:6">
      <c r="A668" s="5">
        <v>40081</v>
      </c>
      <c r="B668" s="8">
        <v>78.049662490000003</v>
      </c>
      <c r="C668" s="8">
        <v>99.144165860000001</v>
      </c>
      <c r="D668" s="8">
        <v>97.938765669999995</v>
      </c>
      <c r="E668" s="8">
        <v>107.8833173</v>
      </c>
      <c r="F668" s="8">
        <v>88.898264220000002</v>
      </c>
    </row>
    <row r="669" spans="1:6">
      <c r="A669" s="5">
        <v>40084</v>
      </c>
      <c r="B669" s="8">
        <v>78.360825689999999</v>
      </c>
      <c r="C669" s="8">
        <v>99.704241240000002</v>
      </c>
      <c r="D669" s="8">
        <v>98.484617499999999</v>
      </c>
      <c r="E669" s="8">
        <v>109.15632530000001</v>
      </c>
      <c r="F669" s="8">
        <v>89.337439399999994</v>
      </c>
    </row>
    <row r="670" spans="1:6">
      <c r="A670" s="5">
        <v>40085</v>
      </c>
      <c r="B670" s="8">
        <v>78.101258130000005</v>
      </c>
      <c r="C670" s="8">
        <v>99.373974349999997</v>
      </c>
      <c r="D670" s="8">
        <v>98.158390569999995</v>
      </c>
      <c r="E670" s="8">
        <v>108.7947487</v>
      </c>
      <c r="F670" s="8">
        <v>89.041512190000006</v>
      </c>
    </row>
    <row r="671" spans="1:6">
      <c r="A671" s="5">
        <v>40086</v>
      </c>
      <c r="B671" s="8">
        <v>77.753910390000001</v>
      </c>
      <c r="C671" s="8">
        <v>98.93201827</v>
      </c>
      <c r="D671" s="8">
        <v>97.72184068</v>
      </c>
      <c r="E671" s="8">
        <v>109.52107220000001</v>
      </c>
      <c r="F671" s="8">
        <v>88.645508730000003</v>
      </c>
    </row>
    <row r="672" spans="1:6">
      <c r="A672" s="5">
        <v>40087</v>
      </c>
      <c r="B672" s="8">
        <v>80.843032399999998</v>
      </c>
      <c r="C672" s="8">
        <v>102.8625354</v>
      </c>
      <c r="D672" s="8">
        <v>101.6042781</v>
      </c>
      <c r="E672" s="8">
        <v>113.87228690000001</v>
      </c>
      <c r="F672" s="8">
        <v>92.167348219999994</v>
      </c>
    </row>
    <row r="673" spans="1:6">
      <c r="A673" s="5">
        <v>40088</v>
      </c>
      <c r="B673" s="8">
        <v>79.843419909999994</v>
      </c>
      <c r="C673" s="8">
        <v>101.5906549</v>
      </c>
      <c r="D673" s="8">
        <v>100.34795579999999</v>
      </c>
      <c r="E673" s="8">
        <v>112.4642724</v>
      </c>
      <c r="F673" s="8">
        <v>91.027712190000003</v>
      </c>
    </row>
    <row r="674" spans="1:6">
      <c r="A674" s="5">
        <v>40091</v>
      </c>
      <c r="B674" s="8">
        <v>79.801273089999995</v>
      </c>
      <c r="C674" s="8">
        <v>101.5370284</v>
      </c>
      <c r="D674" s="8">
        <v>100.29498529999999</v>
      </c>
      <c r="E674" s="8">
        <v>112.40490610000001</v>
      </c>
      <c r="F674" s="8">
        <v>90.979661539999995</v>
      </c>
    </row>
    <row r="675" spans="1:6">
      <c r="A675" s="5">
        <v>40092</v>
      </c>
      <c r="B675" s="8">
        <v>79.87220447</v>
      </c>
      <c r="C675" s="8">
        <v>103.2194642</v>
      </c>
      <c r="D675" s="8">
        <v>100.1474564</v>
      </c>
      <c r="E675" s="8">
        <v>114.8930941</v>
      </c>
      <c r="F675" s="8">
        <v>90.931432779999994</v>
      </c>
    </row>
    <row r="676" spans="1:6">
      <c r="A676" s="5">
        <v>40093</v>
      </c>
      <c r="B676" s="8">
        <v>83.595223129999994</v>
      </c>
      <c r="C676" s="8">
        <v>108.1081081</v>
      </c>
      <c r="D676" s="8">
        <v>105.9082338</v>
      </c>
      <c r="E676" s="8">
        <v>120.3645506</v>
      </c>
      <c r="F676" s="8">
        <v>94.908862350000007</v>
      </c>
    </row>
    <row r="677" spans="1:6">
      <c r="A677" s="5">
        <v>40094</v>
      </c>
      <c r="B677" s="8">
        <v>84.983218890000003</v>
      </c>
      <c r="C677" s="8">
        <v>109.61603599999999</v>
      </c>
      <c r="D677" s="8">
        <v>111.46349720000001</v>
      </c>
      <c r="E677" s="8">
        <v>123.1640854</v>
      </c>
      <c r="F677" s="8">
        <v>96.067986579999996</v>
      </c>
    </row>
    <row r="678" spans="1:6">
      <c r="A678" s="5">
        <v>40095</v>
      </c>
      <c r="B678" s="8">
        <v>83.131175670000005</v>
      </c>
      <c r="C678" s="8">
        <v>106.7984143</v>
      </c>
      <c r="D678" s="8">
        <v>108.57345720000001</v>
      </c>
      <c r="E678" s="8">
        <v>119.81539549999999</v>
      </c>
      <c r="F678" s="8">
        <v>93.781433050000004</v>
      </c>
    </row>
    <row r="679" spans="1:6">
      <c r="A679" s="5">
        <v>40099</v>
      </c>
      <c r="B679" s="8">
        <v>87.247520019999996</v>
      </c>
      <c r="C679" s="8">
        <v>112.0473288</v>
      </c>
      <c r="D679" s="8">
        <v>112.94370739999999</v>
      </c>
      <c r="E679" s="8">
        <v>121.0111151</v>
      </c>
      <c r="F679" s="8">
        <v>98.004063579999993</v>
      </c>
    </row>
    <row r="680" spans="1:6">
      <c r="A680" s="5">
        <v>40100</v>
      </c>
      <c r="B680" s="8">
        <v>89.348488399999994</v>
      </c>
      <c r="C680" s="8">
        <v>114.5418327</v>
      </c>
      <c r="D680" s="8">
        <v>114.5418327</v>
      </c>
      <c r="E680" s="8">
        <v>125.3808296</v>
      </c>
      <c r="F680" s="8">
        <v>99.89453949</v>
      </c>
    </row>
    <row r="681" spans="1:6">
      <c r="A681" s="5">
        <v>40101</v>
      </c>
      <c r="B681" s="8">
        <v>87.950238679999998</v>
      </c>
      <c r="C681" s="8">
        <v>112.8308983</v>
      </c>
      <c r="D681" s="8">
        <v>112.8308983</v>
      </c>
      <c r="E681" s="8">
        <v>126.7177781</v>
      </c>
      <c r="F681" s="8">
        <v>98.365398519999999</v>
      </c>
    </row>
    <row r="682" spans="1:6">
      <c r="A682" s="5">
        <v>40102</v>
      </c>
      <c r="B682" s="8">
        <v>89.110362010000003</v>
      </c>
      <c r="C682" s="8">
        <v>114.31921440000001</v>
      </c>
      <c r="D682" s="8">
        <v>114.31921440000001</v>
      </c>
      <c r="E682" s="8">
        <v>128.3892716</v>
      </c>
      <c r="F682" s="8">
        <v>99.662904879999999</v>
      </c>
    </row>
    <row r="683" spans="1:6">
      <c r="A683" s="5">
        <v>40105</v>
      </c>
      <c r="B683" s="8">
        <v>89.994393790000004</v>
      </c>
      <c r="C683" s="8">
        <v>115.3698622</v>
      </c>
      <c r="D683" s="8">
        <v>115.3698622</v>
      </c>
      <c r="E683" s="8">
        <v>129.53291429999999</v>
      </c>
      <c r="F683" s="8">
        <v>100.6166829</v>
      </c>
    </row>
    <row r="684" spans="1:6">
      <c r="A684" s="5">
        <v>40106</v>
      </c>
      <c r="B684" s="8">
        <v>91.298230910000001</v>
      </c>
      <c r="C684" s="8">
        <v>116.74200020000001</v>
      </c>
      <c r="D684" s="8">
        <v>117.0413386</v>
      </c>
      <c r="E684" s="8">
        <v>131.11024639999999</v>
      </c>
      <c r="F684" s="8">
        <v>102.0744155</v>
      </c>
    </row>
    <row r="685" spans="1:6">
      <c r="A685" s="5">
        <v>40107</v>
      </c>
      <c r="B685" s="8">
        <v>89.504622929999996</v>
      </c>
      <c r="C685" s="8">
        <v>114.6131805</v>
      </c>
      <c r="D685" s="8">
        <v>113.4316013</v>
      </c>
      <c r="E685" s="8">
        <v>128.7921307</v>
      </c>
      <c r="F685" s="8">
        <v>100.13883559999999</v>
      </c>
    </row>
    <row r="686" spans="1:6">
      <c r="A686" s="5">
        <v>40108</v>
      </c>
      <c r="B686" s="8">
        <v>88.772998950000002</v>
      </c>
      <c r="C686" s="8">
        <v>113.6763155</v>
      </c>
      <c r="D686" s="8">
        <v>112.50439470000001</v>
      </c>
      <c r="E686" s="8">
        <v>127.7393648</v>
      </c>
      <c r="F686" s="8">
        <v>99.320285949999999</v>
      </c>
    </row>
    <row r="687" spans="1:6">
      <c r="A687" s="5">
        <v>40109</v>
      </c>
      <c r="B687" s="8">
        <v>86.819484239999994</v>
      </c>
      <c r="C687" s="8">
        <v>111.17478509999999</v>
      </c>
      <c r="D687" s="8">
        <v>110.0286533</v>
      </c>
      <c r="E687" s="8">
        <v>124.92836680000001</v>
      </c>
      <c r="F687" s="8">
        <v>97.134670490000005</v>
      </c>
    </row>
    <row r="688" spans="1:6">
      <c r="A688" s="5">
        <v>40112</v>
      </c>
      <c r="B688" s="8">
        <v>85.813966570000005</v>
      </c>
      <c r="C688" s="8">
        <v>109.7293343</v>
      </c>
      <c r="D688" s="8">
        <v>108.6039052</v>
      </c>
      <c r="E688" s="8">
        <v>123.23448310000001</v>
      </c>
      <c r="F688" s="8">
        <v>95.942828199999994</v>
      </c>
    </row>
    <row r="689" spans="1:6">
      <c r="A689" s="5">
        <v>40113</v>
      </c>
      <c r="B689" s="8">
        <v>88.539247560000007</v>
      </c>
      <c r="C689" s="8">
        <v>113.21411980000001</v>
      </c>
      <c r="D689" s="8">
        <v>112.0529494</v>
      </c>
      <c r="E689" s="8">
        <v>127.1481654</v>
      </c>
      <c r="F689" s="8">
        <v>98.989781699999995</v>
      </c>
    </row>
    <row r="690" spans="1:6">
      <c r="A690" s="5">
        <v>40114</v>
      </c>
      <c r="B690" s="8">
        <v>89.024247389999999</v>
      </c>
      <c r="C690" s="8">
        <v>114.7944243</v>
      </c>
      <c r="D690" s="8">
        <v>112.7445238</v>
      </c>
      <c r="E690" s="8">
        <v>131.19362770000001</v>
      </c>
      <c r="F690" s="8">
        <v>99.566592479999997</v>
      </c>
    </row>
    <row r="691" spans="1:6">
      <c r="A691" s="5">
        <v>40115</v>
      </c>
      <c r="B691" s="8">
        <v>87.207639959999995</v>
      </c>
      <c r="C691" s="8">
        <v>113.22696860000001</v>
      </c>
      <c r="D691" s="8">
        <v>110.3677017</v>
      </c>
      <c r="E691" s="8">
        <v>129.81071650000001</v>
      </c>
      <c r="F691" s="8">
        <v>97.501000739999995</v>
      </c>
    </row>
    <row r="692" spans="1:6">
      <c r="A692" s="5">
        <v>40116</v>
      </c>
      <c r="B692" s="8">
        <v>89.570769780000006</v>
      </c>
      <c r="C692" s="8">
        <v>116.47156200000001</v>
      </c>
      <c r="D692" s="8">
        <v>113.51543100000001</v>
      </c>
      <c r="E692" s="8">
        <v>133.6171219</v>
      </c>
      <c r="F692" s="8">
        <v>100.2128414</v>
      </c>
    </row>
    <row r="693" spans="1:6">
      <c r="A693" s="5">
        <v>40119</v>
      </c>
      <c r="B693" s="8">
        <v>88.73920047</v>
      </c>
      <c r="C693" s="8">
        <v>115.3902475</v>
      </c>
      <c r="D693" s="8">
        <v>112.461561</v>
      </c>
      <c r="E693" s="8">
        <v>132.3766291</v>
      </c>
      <c r="F693" s="8">
        <v>99.282471810000004</v>
      </c>
    </row>
    <row r="694" spans="1:6">
      <c r="A694" s="5">
        <v>40120</v>
      </c>
      <c r="B694" s="8">
        <v>87.440840359999996</v>
      </c>
      <c r="C694" s="8">
        <v>113.70195080000001</v>
      </c>
      <c r="D694" s="8">
        <v>110.8161145</v>
      </c>
      <c r="E694" s="8">
        <v>130.43980149999999</v>
      </c>
      <c r="F694" s="8">
        <v>97.829851090000005</v>
      </c>
    </row>
    <row r="695" spans="1:6">
      <c r="A695" s="5">
        <v>40121</v>
      </c>
      <c r="B695" s="8">
        <v>85.989159119999997</v>
      </c>
      <c r="C695" s="8">
        <v>111.8142861</v>
      </c>
      <c r="D695" s="8">
        <v>108.97636009999999</v>
      </c>
      <c r="E695" s="8">
        <v>128.27425719999999</v>
      </c>
      <c r="F695" s="8">
        <v>96.205692880000001</v>
      </c>
    </row>
    <row r="696" spans="1:6">
      <c r="A696" s="5">
        <v>40122</v>
      </c>
      <c r="B696" s="8">
        <v>85.991599500000007</v>
      </c>
      <c r="C696" s="8">
        <v>111.8174594</v>
      </c>
      <c r="D696" s="8">
        <v>109.5470541</v>
      </c>
      <c r="E696" s="8">
        <v>127.142695</v>
      </c>
      <c r="F696" s="8">
        <v>96.208423199999999</v>
      </c>
    </row>
    <row r="697" spans="1:6">
      <c r="A697" s="5">
        <v>40123</v>
      </c>
      <c r="B697" s="8">
        <v>86.071316229999994</v>
      </c>
      <c r="C697" s="8">
        <v>112.092877</v>
      </c>
      <c r="D697" s="8">
        <v>109.8052672</v>
      </c>
      <c r="E697" s="8">
        <v>127.53424269999999</v>
      </c>
      <c r="F697" s="8">
        <v>96.365560040000005</v>
      </c>
    </row>
    <row r="698" spans="1:6">
      <c r="A698" s="5">
        <v>40126</v>
      </c>
      <c r="B698" s="8">
        <v>86.352812920000005</v>
      </c>
      <c r="C698" s="8">
        <v>112.4594773</v>
      </c>
      <c r="D698" s="8">
        <v>110.1643859</v>
      </c>
      <c r="E698" s="8">
        <v>127.9513441</v>
      </c>
      <c r="F698" s="8">
        <v>96.680724100000006</v>
      </c>
    </row>
    <row r="699" spans="1:6">
      <c r="A699" s="5">
        <v>40127</v>
      </c>
      <c r="B699" s="8">
        <v>86.395576550000001</v>
      </c>
      <c r="C699" s="8">
        <v>112.60223480000001</v>
      </c>
      <c r="D699" s="8">
        <v>110.2983527</v>
      </c>
      <c r="E699" s="8">
        <v>128.4414238</v>
      </c>
      <c r="F699" s="8">
        <v>96.763045730000002</v>
      </c>
    </row>
    <row r="700" spans="1:6">
      <c r="A700" s="5">
        <v>40129</v>
      </c>
      <c r="B700" s="8">
        <v>85.951565130000006</v>
      </c>
      <c r="C700" s="8">
        <v>112.9566177</v>
      </c>
      <c r="D700" s="8">
        <v>110.0528486</v>
      </c>
      <c r="E700" s="8">
        <v>129.79847839999999</v>
      </c>
      <c r="F700" s="8">
        <v>96.405133860000007</v>
      </c>
    </row>
    <row r="701" spans="1:6">
      <c r="A701" s="5">
        <v>40130</v>
      </c>
      <c r="B701" s="8">
        <v>86.315358279999998</v>
      </c>
      <c r="C701" s="8">
        <v>113.5266407</v>
      </c>
      <c r="D701" s="8">
        <v>110.6006964</v>
      </c>
      <c r="E701" s="8">
        <v>130.49711790000001</v>
      </c>
      <c r="F701" s="8">
        <v>96.848757939999999</v>
      </c>
    </row>
    <row r="702" spans="1:6">
      <c r="A702" s="5">
        <v>40133</v>
      </c>
      <c r="B702" s="8">
        <v>87.874516389999997</v>
      </c>
      <c r="C702" s="8">
        <v>116.06634080000001</v>
      </c>
      <c r="D702" s="8">
        <v>112.7672975</v>
      </c>
      <c r="E702" s="8">
        <v>133.16138319999999</v>
      </c>
      <c r="F702" s="8">
        <v>98.671385299999997</v>
      </c>
    </row>
    <row r="703" spans="1:6">
      <c r="A703" s="5">
        <v>40134</v>
      </c>
      <c r="B703" s="8">
        <v>86.964371689999993</v>
      </c>
      <c r="C703" s="8">
        <v>116.1531054</v>
      </c>
      <c r="D703" s="8">
        <v>111.9402985</v>
      </c>
      <c r="E703" s="8">
        <v>135.1107366</v>
      </c>
      <c r="F703" s="8">
        <v>97.797303799999995</v>
      </c>
    </row>
    <row r="704" spans="1:6">
      <c r="A704" s="5">
        <v>40135</v>
      </c>
      <c r="B704" s="8">
        <v>85.320173609999998</v>
      </c>
      <c r="C704" s="8">
        <v>114.7511743</v>
      </c>
      <c r="D704" s="8">
        <v>109.9946489</v>
      </c>
      <c r="E704" s="8">
        <v>133.18270999999999</v>
      </c>
      <c r="F704" s="8">
        <v>96.022355669999996</v>
      </c>
    </row>
    <row r="705" spans="1:6">
      <c r="A705" s="5">
        <v>40136</v>
      </c>
      <c r="B705" s="8">
        <v>84.230089030000002</v>
      </c>
      <c r="C705" s="8">
        <v>115.7039657</v>
      </c>
      <c r="D705" s="8">
        <v>109.1094392</v>
      </c>
      <c r="E705" s="8">
        <v>132.49003329999999</v>
      </c>
      <c r="F705" s="8">
        <v>95.021132460000004</v>
      </c>
    </row>
    <row r="706" spans="1:6">
      <c r="A706" s="5">
        <v>40137</v>
      </c>
      <c r="B706" s="8">
        <v>83.194675540000006</v>
      </c>
      <c r="C706" s="8">
        <v>114.39267890000001</v>
      </c>
      <c r="D706" s="8">
        <v>107.5588305</v>
      </c>
      <c r="E706" s="8">
        <v>131.03161399999999</v>
      </c>
      <c r="F706" s="8">
        <v>93.891133819999993</v>
      </c>
    </row>
    <row r="707" spans="1:6">
      <c r="A707" s="5">
        <v>40140</v>
      </c>
      <c r="B707" s="8">
        <v>83.908148940000004</v>
      </c>
      <c r="C707" s="8">
        <v>115.26172769999999</v>
      </c>
      <c r="D707" s="8">
        <v>108.3938009</v>
      </c>
      <c r="E707" s="8">
        <v>131.98363639999999</v>
      </c>
      <c r="F707" s="8">
        <v>94.657947390000004</v>
      </c>
    </row>
    <row r="708" spans="1:6">
      <c r="A708" s="5">
        <v>40141</v>
      </c>
      <c r="B708" s="8">
        <v>85.081902690000007</v>
      </c>
      <c r="C708" s="8">
        <v>116.8740727</v>
      </c>
      <c r="D708" s="8">
        <v>109.9100736</v>
      </c>
      <c r="E708" s="8">
        <v>133.8298968</v>
      </c>
      <c r="F708" s="8">
        <v>94.16537984</v>
      </c>
    </row>
    <row r="709" spans="1:6">
      <c r="A709" s="5">
        <v>40142</v>
      </c>
      <c r="B709" s="8">
        <v>85.945863279999998</v>
      </c>
      <c r="C709" s="8">
        <v>118.0608656</v>
      </c>
      <c r="D709" s="8">
        <v>111.0261508</v>
      </c>
      <c r="E709" s="8">
        <v>135.1888668</v>
      </c>
      <c r="F709" s="8">
        <v>95.121578220000004</v>
      </c>
    </row>
    <row r="710" spans="1:6">
      <c r="A710" s="5">
        <v>40144</v>
      </c>
      <c r="B710" s="8">
        <v>86.736763280000005</v>
      </c>
      <c r="C710" s="8">
        <v>120.1210571</v>
      </c>
      <c r="D710" s="8">
        <v>112.3209884</v>
      </c>
      <c r="E710" s="8">
        <v>136.9692053</v>
      </c>
      <c r="F710" s="8">
        <v>96.096845650000006</v>
      </c>
    </row>
    <row r="711" spans="1:6">
      <c r="A711" s="5">
        <v>40147</v>
      </c>
      <c r="B711" s="8">
        <v>86.934767649999998</v>
      </c>
      <c r="C711" s="8">
        <v>120.3952717</v>
      </c>
      <c r="D711" s="8">
        <v>112.577397</v>
      </c>
      <c r="E711" s="8">
        <v>137.28188130000001</v>
      </c>
      <c r="F711" s="8">
        <v>96.316217399999999</v>
      </c>
    </row>
    <row r="712" spans="1:6">
      <c r="A712" s="5">
        <v>40148</v>
      </c>
      <c r="B712" s="8">
        <v>84.089939670000007</v>
      </c>
      <c r="C712" s="8">
        <v>116.0806776</v>
      </c>
      <c r="D712" s="8">
        <v>109.0731826</v>
      </c>
      <c r="E712" s="8">
        <v>133.44707819999999</v>
      </c>
      <c r="F712" s="8">
        <v>93.230150510000001</v>
      </c>
    </row>
    <row r="713" spans="1:6">
      <c r="A713" s="5">
        <v>40149</v>
      </c>
      <c r="B713" s="8">
        <v>82.479833229999997</v>
      </c>
      <c r="C713" s="8">
        <v>113.5985981</v>
      </c>
      <c r="D713" s="8">
        <v>107.2539956</v>
      </c>
      <c r="E713" s="8">
        <v>131.726034</v>
      </c>
      <c r="F713" s="8">
        <v>91.543551160000007</v>
      </c>
    </row>
    <row r="714" spans="1:6">
      <c r="A714" s="5">
        <v>40150</v>
      </c>
      <c r="B714" s="8">
        <v>80.373500379999996</v>
      </c>
      <c r="C714" s="8">
        <v>110.8090538</v>
      </c>
      <c r="D714" s="8">
        <v>104.6037468</v>
      </c>
      <c r="E714" s="8">
        <v>128.24301159999999</v>
      </c>
      <c r="F714" s="8">
        <v>89.238224689999996</v>
      </c>
    </row>
    <row r="715" spans="1:6">
      <c r="A715" s="5">
        <v>40151</v>
      </c>
      <c r="B715" s="8">
        <v>78.624503200000007</v>
      </c>
      <c r="C715" s="8">
        <v>108.28869299999999</v>
      </c>
      <c r="D715" s="8">
        <v>102.2406543</v>
      </c>
      <c r="E715" s="8">
        <v>125.28080180000001</v>
      </c>
      <c r="F715" s="8">
        <v>87.264558489999999</v>
      </c>
    </row>
    <row r="716" spans="1:6">
      <c r="A716" s="5">
        <v>40154</v>
      </c>
      <c r="B716" s="8">
        <v>79.615048119999997</v>
      </c>
      <c r="C716" s="8">
        <v>109.06969960000001</v>
      </c>
      <c r="D716" s="8">
        <v>103.5287256</v>
      </c>
      <c r="E716" s="8">
        <v>126.8591426</v>
      </c>
      <c r="F716" s="8">
        <v>88.363954509999999</v>
      </c>
    </row>
    <row r="717" spans="1:6">
      <c r="A717" s="5">
        <v>40155</v>
      </c>
      <c r="B717" s="8">
        <v>80.759673410000005</v>
      </c>
      <c r="C717" s="8">
        <v>107.38374159999999</v>
      </c>
      <c r="D717" s="8">
        <v>109.4545024</v>
      </c>
      <c r="E717" s="8">
        <v>128.6829961</v>
      </c>
      <c r="F717" s="8">
        <v>89.634362800000005</v>
      </c>
    </row>
    <row r="718" spans="1:6">
      <c r="A718" s="5">
        <v>40156</v>
      </c>
      <c r="B718" s="8">
        <v>81.274761130000002</v>
      </c>
      <c r="C718" s="8">
        <v>106.90981119999999</v>
      </c>
      <c r="D718" s="8">
        <v>109.5315777</v>
      </c>
      <c r="E718" s="8">
        <v>127.3013284</v>
      </c>
      <c r="F718" s="8">
        <v>90.013982749999997</v>
      </c>
    </row>
    <row r="719" spans="1:6">
      <c r="A719" s="5">
        <v>40157</v>
      </c>
      <c r="B719" s="8">
        <v>80.647467610000007</v>
      </c>
      <c r="C719" s="8">
        <v>105.5280693</v>
      </c>
      <c r="D719" s="8">
        <v>107.8159407</v>
      </c>
      <c r="E719" s="8">
        <v>124.40300860000001</v>
      </c>
      <c r="F719" s="8">
        <v>89.226985440000007</v>
      </c>
    </row>
    <row r="720" spans="1:6">
      <c r="A720" s="5">
        <v>40158</v>
      </c>
      <c r="B720" s="8">
        <v>80.567919320000001</v>
      </c>
      <c r="C720" s="8">
        <v>105.07634229999999</v>
      </c>
      <c r="D720" s="8">
        <v>107.3299904</v>
      </c>
      <c r="E720" s="8">
        <v>123.6689391</v>
      </c>
      <c r="F720" s="8">
        <v>89.019099670000003</v>
      </c>
    </row>
    <row r="721" spans="1:6">
      <c r="A721" s="5">
        <v>40161</v>
      </c>
      <c r="B721" s="8">
        <v>80.608793689999999</v>
      </c>
      <c r="C721" s="8">
        <v>105.1296505</v>
      </c>
      <c r="D721" s="8">
        <v>107.3844419</v>
      </c>
      <c r="E721" s="8">
        <v>123.73167979999999</v>
      </c>
      <c r="F721" s="8">
        <v>89.064261560000006</v>
      </c>
    </row>
    <row r="722" spans="1:6">
      <c r="A722" s="5">
        <v>40162</v>
      </c>
      <c r="B722" s="8">
        <v>80.867795099999995</v>
      </c>
      <c r="C722" s="8">
        <v>105.1281336</v>
      </c>
      <c r="D722" s="8">
        <v>107.35896940000001</v>
      </c>
      <c r="E722" s="8">
        <v>122.41711050000001</v>
      </c>
      <c r="F722" s="8">
        <v>89.23342907</v>
      </c>
    </row>
    <row r="723" spans="1:6">
      <c r="A723" s="5">
        <v>40163</v>
      </c>
      <c r="B723" s="8">
        <v>80.611535790000005</v>
      </c>
      <c r="C723" s="8">
        <v>104.7949965</v>
      </c>
      <c r="D723" s="8">
        <v>107.01876300000001</v>
      </c>
      <c r="E723" s="8">
        <v>120.6393329</v>
      </c>
      <c r="F723" s="8">
        <v>88.95066018</v>
      </c>
    </row>
    <row r="724" spans="1:6">
      <c r="A724" s="5">
        <v>40164</v>
      </c>
      <c r="B724" s="8">
        <v>82.806210469999996</v>
      </c>
      <c r="C724" s="8">
        <v>107.8205865</v>
      </c>
      <c r="D724" s="8">
        <v>110.1207591</v>
      </c>
      <c r="E724" s="8">
        <v>124.78435880000001</v>
      </c>
      <c r="F724" s="8">
        <v>91.431857390000005</v>
      </c>
    </row>
    <row r="725" spans="1:6">
      <c r="A725" s="5">
        <v>40165</v>
      </c>
      <c r="B725" s="8">
        <v>81.429540829999993</v>
      </c>
      <c r="C725" s="8">
        <v>106.028048</v>
      </c>
      <c r="D725" s="8">
        <v>108.2899796</v>
      </c>
      <c r="E725" s="8">
        <v>123.2752771</v>
      </c>
      <c r="F725" s="8">
        <v>89.911784659999995</v>
      </c>
    </row>
    <row r="726" spans="1:6">
      <c r="A726" s="5">
        <v>40168</v>
      </c>
      <c r="B726" s="8">
        <v>78.378010610000004</v>
      </c>
      <c r="C726" s="8">
        <v>102.0547013</v>
      </c>
      <c r="D726" s="8">
        <v>104.2318683</v>
      </c>
      <c r="E726" s="8">
        <v>118.6555994</v>
      </c>
      <c r="F726" s="8">
        <v>86.542386719999996</v>
      </c>
    </row>
    <row r="727" spans="1:6">
      <c r="A727" s="5">
        <v>40169</v>
      </c>
      <c r="B727" s="8">
        <v>78.587031809999999</v>
      </c>
      <c r="C727" s="8">
        <v>101.7635463</v>
      </c>
      <c r="D727" s="8">
        <v>103.89472000000001</v>
      </c>
      <c r="E727" s="8">
        <v>118.01374610000001</v>
      </c>
      <c r="F727" s="8">
        <v>86.57893335</v>
      </c>
    </row>
    <row r="728" spans="1:6">
      <c r="A728" s="5">
        <v>40170</v>
      </c>
      <c r="B728" s="8">
        <v>78.706544649999998</v>
      </c>
      <c r="C728" s="8">
        <v>101.9183053</v>
      </c>
      <c r="D728" s="8">
        <v>104.05271999999999</v>
      </c>
      <c r="E728" s="8">
        <v>118.19321789999999</v>
      </c>
      <c r="F728" s="8">
        <v>86.710600040000003</v>
      </c>
    </row>
    <row r="729" spans="1:6">
      <c r="A729" s="5">
        <v>40171</v>
      </c>
      <c r="B729" s="8">
        <v>77.835336190000007</v>
      </c>
      <c r="C729" s="8">
        <v>100.7126141</v>
      </c>
      <c r="D729" s="8">
        <v>102.55331459999999</v>
      </c>
      <c r="E729" s="8">
        <v>116.4900471</v>
      </c>
      <c r="F729" s="8">
        <v>85.461095479999997</v>
      </c>
    </row>
    <row r="730" spans="1:6">
      <c r="A730" s="5">
        <v>40175</v>
      </c>
      <c r="B730" s="8">
        <v>77.600124989999998</v>
      </c>
      <c r="C730" s="8">
        <v>100.255195</v>
      </c>
      <c r="D730" s="8">
        <v>102.0780168</v>
      </c>
      <c r="E730" s="8">
        <v>115.87938130000001</v>
      </c>
      <c r="F730" s="8">
        <v>85.151815010000007</v>
      </c>
    </row>
    <row r="731" spans="1:6">
      <c r="A731" s="5">
        <v>40176</v>
      </c>
      <c r="B731" s="8">
        <v>78.478879169999999</v>
      </c>
      <c r="C731" s="8">
        <v>100.8637944</v>
      </c>
      <c r="D731" s="8">
        <v>103.2339619</v>
      </c>
      <c r="E731" s="8">
        <v>117.1916149</v>
      </c>
      <c r="F731" s="8">
        <v>86.11608554</v>
      </c>
    </row>
    <row r="732" spans="1:6">
      <c r="A732" s="5">
        <v>40177</v>
      </c>
      <c r="B732" s="8">
        <v>78.71935757</v>
      </c>
      <c r="C732" s="8">
        <v>101.17286559999999</v>
      </c>
      <c r="D732" s="8">
        <v>103.55029589999999</v>
      </c>
      <c r="E732" s="8">
        <v>117.5507185</v>
      </c>
      <c r="F732" s="8">
        <v>86.379966190000005</v>
      </c>
    </row>
    <row r="733" spans="1:6">
      <c r="A733" s="5">
        <v>40178</v>
      </c>
      <c r="B733" s="8">
        <v>78.19015847</v>
      </c>
      <c r="C733" s="8">
        <v>100.3440367</v>
      </c>
      <c r="D733" s="8">
        <v>102.6897415</v>
      </c>
      <c r="E733" s="8">
        <v>115.9820684</v>
      </c>
      <c r="F733" s="8">
        <v>85.748540449999993</v>
      </c>
    </row>
    <row r="734" spans="1:6">
      <c r="A734" s="5">
        <v>40182</v>
      </c>
      <c r="B734" s="8">
        <v>79.675009829999993</v>
      </c>
      <c r="C734" s="8">
        <v>101.95256190000001</v>
      </c>
      <c r="D734" s="8">
        <v>104.5734504</v>
      </c>
      <c r="E734" s="8">
        <v>117.9399817</v>
      </c>
      <c r="F734" s="8">
        <v>87.537675269999994</v>
      </c>
    </row>
    <row r="735" spans="1:6">
      <c r="A735" s="5">
        <v>40183</v>
      </c>
      <c r="B735" s="8">
        <v>80.83386514</v>
      </c>
      <c r="C735" s="8">
        <v>103.4354393</v>
      </c>
      <c r="D735" s="8">
        <v>106.094448</v>
      </c>
      <c r="E735" s="8">
        <v>119.6553925</v>
      </c>
      <c r="F735" s="8">
        <v>88.810891299999994</v>
      </c>
    </row>
    <row r="736" spans="1:6">
      <c r="A736" s="5">
        <v>40184</v>
      </c>
      <c r="B736" s="8">
        <v>79.549914950000002</v>
      </c>
      <c r="C736" s="8">
        <v>101.79248990000001</v>
      </c>
      <c r="D736" s="8">
        <v>93.418814600000005</v>
      </c>
      <c r="E736" s="8">
        <v>101.0074578</v>
      </c>
      <c r="F736" s="8">
        <v>93.157137250000005</v>
      </c>
    </row>
    <row r="737" spans="1:6">
      <c r="A737" s="5">
        <v>40185</v>
      </c>
      <c r="B737" s="8">
        <v>79.769844379999995</v>
      </c>
      <c r="C737" s="8">
        <v>102.0007846</v>
      </c>
      <c r="D737" s="8">
        <v>104.6161894</v>
      </c>
      <c r="E737" s="8">
        <v>117.9547535</v>
      </c>
      <c r="F737" s="8">
        <v>87.616058589999994</v>
      </c>
    </row>
    <row r="738" spans="1:6">
      <c r="A738" s="5">
        <v>40186</v>
      </c>
      <c r="B738" s="8">
        <v>79.640702930000003</v>
      </c>
      <c r="C738" s="8">
        <v>101.8356529</v>
      </c>
      <c r="D738" s="8">
        <v>104.44682349999999</v>
      </c>
      <c r="E738" s="8">
        <v>117.76379350000001</v>
      </c>
      <c r="F738" s="8">
        <v>87.474214689999997</v>
      </c>
    </row>
    <row r="739" spans="1:6">
      <c r="A739" s="5">
        <v>40189</v>
      </c>
      <c r="B739" s="8">
        <v>79.884756420000002</v>
      </c>
      <c r="C739" s="8">
        <v>101.6238869</v>
      </c>
      <c r="D739" s="8">
        <v>104.7668937</v>
      </c>
      <c r="E739" s="8">
        <v>118.1246726</v>
      </c>
      <c r="F739" s="8">
        <v>87.742273440000005</v>
      </c>
    </row>
    <row r="740" spans="1:6">
      <c r="A740" s="5">
        <v>40190</v>
      </c>
      <c r="B740" s="8">
        <v>81.923035459999994</v>
      </c>
      <c r="C740" s="8">
        <v>104.0206963</v>
      </c>
      <c r="D740" s="8">
        <v>107.523984</v>
      </c>
      <c r="E740" s="8">
        <v>120.7286838</v>
      </c>
      <c r="F740" s="8">
        <v>90.007545539999995</v>
      </c>
    </row>
    <row r="741" spans="1:6">
      <c r="A741" s="5">
        <v>40191</v>
      </c>
      <c r="B741" s="8">
        <v>80.194154269999999</v>
      </c>
      <c r="C741" s="8">
        <v>101.82547219999999</v>
      </c>
      <c r="D741" s="8">
        <v>105.2548275</v>
      </c>
      <c r="E741" s="8">
        <v>118.1808589</v>
      </c>
      <c r="F741" s="8">
        <v>88.108051070000002</v>
      </c>
    </row>
    <row r="742" spans="1:6">
      <c r="A742" s="5">
        <v>40192</v>
      </c>
      <c r="B742" s="8">
        <v>81.322561660000005</v>
      </c>
      <c r="C742" s="8">
        <v>103.25825260000001</v>
      </c>
      <c r="D742" s="8">
        <v>106.7358622</v>
      </c>
      <c r="E742" s="8">
        <v>119.8437751</v>
      </c>
      <c r="F742" s="8">
        <v>89.347814459999995</v>
      </c>
    </row>
    <row r="743" spans="1:6">
      <c r="A743" s="5">
        <v>40193</v>
      </c>
      <c r="B743" s="8">
        <v>82.462442850000002</v>
      </c>
      <c r="C743" s="8">
        <v>104.7790115</v>
      </c>
      <c r="D743" s="8">
        <v>107.228391</v>
      </c>
      <c r="E743" s="8">
        <v>121.1082081</v>
      </c>
      <c r="F743" s="8">
        <v>90.627041149999997</v>
      </c>
    </row>
    <row r="744" spans="1:6">
      <c r="A744" s="5">
        <v>40197</v>
      </c>
      <c r="B744" s="8">
        <v>82.342425309999996</v>
      </c>
      <c r="C744" s="8">
        <v>104.5532111</v>
      </c>
      <c r="D744" s="8">
        <v>106.9909803</v>
      </c>
      <c r="E744" s="8">
        <v>120.8050056</v>
      </c>
      <c r="F744" s="8">
        <v>90.468322540000003</v>
      </c>
    </row>
    <row r="745" spans="1:6">
      <c r="A745" s="5">
        <v>40198</v>
      </c>
      <c r="B745" s="8">
        <v>83.072873830000006</v>
      </c>
      <c r="C745" s="8">
        <v>105.5546417</v>
      </c>
      <c r="D745" s="8">
        <v>108.0221528</v>
      </c>
      <c r="E745" s="8">
        <v>122.00471570000001</v>
      </c>
      <c r="F745" s="8">
        <v>91.29791084</v>
      </c>
    </row>
    <row r="746" spans="1:6">
      <c r="A746" s="5">
        <v>40199</v>
      </c>
      <c r="B746" s="8">
        <v>84.221094320000006</v>
      </c>
      <c r="C746" s="8">
        <v>107.3679514</v>
      </c>
      <c r="D746" s="8">
        <v>109.5989737</v>
      </c>
      <c r="E746" s="8">
        <v>124.1006191</v>
      </c>
      <c r="F746" s="8">
        <v>92.587428189999997</v>
      </c>
    </row>
    <row r="747" spans="1:6">
      <c r="A747" s="5">
        <v>40200</v>
      </c>
      <c r="B747" s="8">
        <v>83.169304980000007</v>
      </c>
      <c r="C747" s="8">
        <v>106.17947940000001</v>
      </c>
      <c r="D747" s="8">
        <v>108.3973275</v>
      </c>
      <c r="E747" s="8">
        <v>123.3678024</v>
      </c>
      <c r="F747" s="8">
        <v>91.486235480000005</v>
      </c>
    </row>
    <row r="748" spans="1:6">
      <c r="A748" s="5">
        <v>40203</v>
      </c>
      <c r="B748" s="8">
        <v>82.724389909999999</v>
      </c>
      <c r="C748" s="8">
        <v>105.6114711</v>
      </c>
      <c r="D748" s="8">
        <v>107.81745479999999</v>
      </c>
      <c r="E748" s="8">
        <v>122.70784500000001</v>
      </c>
      <c r="F748" s="8">
        <v>91.824072799999996</v>
      </c>
    </row>
    <row r="749" spans="1:6">
      <c r="A749" s="5">
        <v>40204</v>
      </c>
      <c r="B749" s="8">
        <v>82.900408979999995</v>
      </c>
      <c r="C749" s="8">
        <v>105.2835194</v>
      </c>
      <c r="D749" s="8">
        <v>108.0468664</v>
      </c>
      <c r="E749" s="8">
        <v>122.96894</v>
      </c>
      <c r="F749" s="8">
        <v>92.019453960000007</v>
      </c>
    </row>
    <row r="750" spans="1:6">
      <c r="A750" s="5">
        <v>40205</v>
      </c>
      <c r="B750" s="8">
        <v>82.239096470000007</v>
      </c>
      <c r="C750" s="8">
        <v>104.4436525</v>
      </c>
      <c r="D750" s="8">
        <v>108.281477</v>
      </c>
      <c r="E750" s="8">
        <v>121.9879931</v>
      </c>
      <c r="F750" s="8">
        <v>91.285397079999996</v>
      </c>
    </row>
    <row r="751" spans="1:6">
      <c r="A751" s="5">
        <v>40206</v>
      </c>
      <c r="B751" s="8">
        <v>82.544574069999996</v>
      </c>
      <c r="C751" s="8">
        <v>104.83160909999999</v>
      </c>
      <c r="D751" s="8">
        <v>108.6836892</v>
      </c>
      <c r="E751" s="8">
        <v>122.44111820000001</v>
      </c>
      <c r="F751" s="8">
        <v>91.624477220000003</v>
      </c>
    </row>
    <row r="752" spans="1:6">
      <c r="A752" s="5">
        <v>40207</v>
      </c>
      <c r="B752" s="8">
        <v>83.417029350000007</v>
      </c>
      <c r="C752" s="8">
        <v>106.01495370000001</v>
      </c>
      <c r="D752" s="8">
        <v>109.92076779999999</v>
      </c>
      <c r="E752" s="8">
        <v>123.8701038</v>
      </c>
      <c r="F752" s="8">
        <v>92.62359112</v>
      </c>
    </row>
    <row r="753" spans="1:6">
      <c r="A753" s="5">
        <v>40210</v>
      </c>
      <c r="B753" s="8">
        <v>81.641598860000002</v>
      </c>
      <c r="C753" s="8">
        <v>103.5588066</v>
      </c>
      <c r="D753" s="8">
        <v>107.6682831</v>
      </c>
      <c r="E753" s="8">
        <v>121.3665379</v>
      </c>
      <c r="F753" s="8">
        <v>90.682447060000001</v>
      </c>
    </row>
    <row r="754" spans="1:6">
      <c r="A754" s="5">
        <v>40211</v>
      </c>
      <c r="B754" s="8">
        <v>81.307512700000004</v>
      </c>
      <c r="C754" s="8">
        <v>103.2825161</v>
      </c>
      <c r="D754" s="8">
        <v>107.40282929999999</v>
      </c>
      <c r="E754" s="8">
        <v>121.1372064</v>
      </c>
      <c r="F754" s="8">
        <v>90.372201619999998</v>
      </c>
    </row>
    <row r="755" spans="1:6">
      <c r="A755" s="5">
        <v>40212</v>
      </c>
      <c r="B755" s="8">
        <v>79.898507300000006</v>
      </c>
      <c r="C755" s="8">
        <v>101.4926985</v>
      </c>
      <c r="D755" s="8">
        <v>105.5416093</v>
      </c>
      <c r="E755" s="8">
        <v>119.0379788</v>
      </c>
      <c r="F755" s="8">
        <v>88.80611116</v>
      </c>
    </row>
    <row r="756" spans="1:6">
      <c r="A756" s="5">
        <v>40213</v>
      </c>
      <c r="B756" s="8">
        <v>80.148649399999996</v>
      </c>
      <c r="C756" s="8">
        <v>102.3351267</v>
      </c>
      <c r="D756" s="8">
        <v>106.4950912</v>
      </c>
      <c r="E756" s="8">
        <v>120.9163015</v>
      </c>
      <c r="F756" s="8">
        <v>89.300571300000001</v>
      </c>
    </row>
    <row r="757" spans="1:6">
      <c r="A757" s="5">
        <v>40214</v>
      </c>
      <c r="B757" s="8">
        <v>80.215403600000002</v>
      </c>
      <c r="C757" s="8">
        <v>102.6532787</v>
      </c>
      <c r="D757" s="8">
        <v>106.8603803</v>
      </c>
      <c r="E757" s="8">
        <v>121.4449992</v>
      </c>
      <c r="F757" s="8">
        <v>89.471027090000007</v>
      </c>
    </row>
    <row r="758" spans="1:6">
      <c r="A758" s="5">
        <v>40217</v>
      </c>
      <c r="B758" s="8">
        <v>80.343849199999994</v>
      </c>
      <c r="C758" s="8">
        <v>102.8176532</v>
      </c>
      <c r="D758" s="8">
        <v>107.03149139999999</v>
      </c>
      <c r="E758" s="8">
        <v>121.3585415</v>
      </c>
      <c r="F758" s="8">
        <v>89.614293340000003</v>
      </c>
    </row>
    <row r="759" spans="1:6">
      <c r="A759" s="5">
        <v>40218</v>
      </c>
      <c r="B759" s="8">
        <v>78.742317819999997</v>
      </c>
      <c r="C759" s="8">
        <v>100.691396</v>
      </c>
      <c r="D759" s="8">
        <v>104.8068481</v>
      </c>
      <c r="E759" s="8">
        <v>119.8968393</v>
      </c>
      <c r="F759" s="8">
        <v>87.796312549999996</v>
      </c>
    </row>
    <row r="760" spans="1:6">
      <c r="A760" s="5">
        <v>40219</v>
      </c>
      <c r="B760" s="8">
        <v>77.78410169</v>
      </c>
      <c r="C760" s="8">
        <v>99.466081250000002</v>
      </c>
      <c r="D760" s="8">
        <v>103.53145240000001</v>
      </c>
      <c r="E760" s="8">
        <v>118.4378134</v>
      </c>
      <c r="F760" s="8">
        <v>86.727918259999996</v>
      </c>
    </row>
    <row r="761" spans="1:6">
      <c r="A761" s="5">
        <v>40220</v>
      </c>
      <c r="B761" s="8">
        <v>77.24397793</v>
      </c>
      <c r="C761" s="8">
        <v>98.775400349999998</v>
      </c>
      <c r="D761" s="8">
        <v>102.8125421</v>
      </c>
      <c r="E761" s="8">
        <v>117.61539500000001</v>
      </c>
      <c r="F761" s="8">
        <v>86.125689679999994</v>
      </c>
    </row>
    <row r="762" spans="1:6">
      <c r="A762" s="5">
        <v>40221</v>
      </c>
      <c r="B762" s="8">
        <v>77.718804160000005</v>
      </c>
      <c r="C762" s="8">
        <v>99.382582319999997</v>
      </c>
      <c r="D762" s="8">
        <v>106.152513</v>
      </c>
      <c r="E762" s="8">
        <v>118.3383882</v>
      </c>
      <c r="F762" s="8">
        <v>86.655112650000007</v>
      </c>
    </row>
    <row r="763" spans="1:6">
      <c r="A763" s="5">
        <v>40225</v>
      </c>
      <c r="B763" s="8">
        <v>78.481774180000002</v>
      </c>
      <c r="C763" s="8">
        <v>100.35822690000001</v>
      </c>
      <c r="D763" s="8">
        <v>107.1946184</v>
      </c>
      <c r="E763" s="8">
        <v>119.5001231</v>
      </c>
      <c r="F763" s="8">
        <v>87.505810929999996</v>
      </c>
    </row>
    <row r="764" spans="1:6">
      <c r="A764" s="5">
        <v>40226</v>
      </c>
      <c r="B764" s="8">
        <v>76.929262600000001</v>
      </c>
      <c r="C764" s="8">
        <v>98.372959499999993</v>
      </c>
      <c r="D764" s="8">
        <v>107.7545769</v>
      </c>
      <c r="E764" s="8">
        <v>117.1361943</v>
      </c>
      <c r="F764" s="8">
        <v>85.774787570000001</v>
      </c>
    </row>
    <row r="765" spans="1:6">
      <c r="A765" s="5">
        <v>40227</v>
      </c>
      <c r="B765" s="8">
        <v>76.028622540000001</v>
      </c>
      <c r="C765" s="8">
        <v>97.074608019999999</v>
      </c>
      <c r="D765" s="8">
        <v>106.2822267</v>
      </c>
      <c r="E765" s="8">
        <v>115.4898453</v>
      </c>
      <c r="F765" s="8">
        <v>84.710091550000001</v>
      </c>
    </row>
    <row r="766" spans="1:6">
      <c r="A766" s="5">
        <v>40228</v>
      </c>
      <c r="B766" s="8">
        <v>76.604993899999997</v>
      </c>
      <c r="C766" s="8">
        <v>97.810528550000001</v>
      </c>
      <c r="D766" s="8">
        <v>105.762604</v>
      </c>
      <c r="E766" s="8">
        <v>116.3653714</v>
      </c>
      <c r="F766" s="8">
        <v>85.352276939999996</v>
      </c>
    </row>
    <row r="767" spans="1:6">
      <c r="A767" s="5">
        <v>40231</v>
      </c>
      <c r="B767" s="8">
        <v>76.142800690000001</v>
      </c>
      <c r="C767" s="8">
        <v>97.220392570000001</v>
      </c>
      <c r="D767" s="8">
        <v>105.1244895</v>
      </c>
      <c r="E767" s="8">
        <v>115.6632855</v>
      </c>
      <c r="F767" s="8">
        <v>84.837307339999995</v>
      </c>
    </row>
    <row r="768" spans="1:6">
      <c r="A768" s="5">
        <v>40232</v>
      </c>
      <c r="B768" s="8">
        <v>77.917141770000001</v>
      </c>
      <c r="C768" s="8">
        <v>99.636205680000003</v>
      </c>
      <c r="D768" s="8">
        <v>107.7808546</v>
      </c>
      <c r="E768" s="8">
        <v>119.1833632</v>
      </c>
      <c r="F768" s="8">
        <v>86.876255630000003</v>
      </c>
    </row>
    <row r="769" spans="1:6">
      <c r="A769" s="5">
        <v>40233</v>
      </c>
      <c r="B769" s="8">
        <v>77.216938959999993</v>
      </c>
      <c r="C769" s="8">
        <v>98.891869189999994</v>
      </c>
      <c r="D769" s="8">
        <v>106.47809479999999</v>
      </c>
      <c r="E769" s="8">
        <v>118.3993064</v>
      </c>
      <c r="F769" s="8">
        <v>86.157847680000003</v>
      </c>
    </row>
    <row r="770" spans="1:6">
      <c r="A770" s="5">
        <v>40234</v>
      </c>
      <c r="B770" s="8">
        <v>78.185221889999994</v>
      </c>
      <c r="C770" s="8">
        <v>100.2092281</v>
      </c>
      <c r="D770" s="8">
        <v>107.9176302</v>
      </c>
      <c r="E770" s="8">
        <v>120.03083359999999</v>
      </c>
      <c r="F770" s="8">
        <v>86.444224199999994</v>
      </c>
    </row>
    <row r="771" spans="1:6">
      <c r="A771" s="5">
        <v>40235</v>
      </c>
      <c r="B771" s="8">
        <v>78.633330560000005</v>
      </c>
      <c r="C771" s="8">
        <v>100.7835645</v>
      </c>
      <c r="D771" s="8">
        <v>108.53614640000001</v>
      </c>
      <c r="E771" s="8">
        <v>120.7187751</v>
      </c>
      <c r="F771" s="8">
        <v>86.939668299999994</v>
      </c>
    </row>
    <row r="772" spans="1:6">
      <c r="A772" s="5">
        <v>40238</v>
      </c>
      <c r="B772" s="8">
        <v>78.716150670000005</v>
      </c>
      <c r="C772" s="8">
        <v>100.8897142</v>
      </c>
      <c r="D772" s="8">
        <v>108.65046150000001</v>
      </c>
      <c r="E772" s="8">
        <v>120.8459215</v>
      </c>
      <c r="F772" s="8">
        <v>87.031237009999998</v>
      </c>
    </row>
    <row r="773" spans="1:6">
      <c r="A773" s="5">
        <v>40239</v>
      </c>
      <c r="B773" s="8">
        <v>78.799145420000002</v>
      </c>
      <c r="C773" s="8">
        <v>100.9960878</v>
      </c>
      <c r="D773" s="8">
        <v>110.1523265</v>
      </c>
      <c r="E773" s="8">
        <v>120.6958741</v>
      </c>
      <c r="F773" s="8">
        <v>87.122998809999999</v>
      </c>
    </row>
    <row r="774" spans="1:6">
      <c r="A774" s="5">
        <v>40240</v>
      </c>
      <c r="B774" s="8">
        <v>78.235147760000004</v>
      </c>
      <c r="C774" s="8">
        <v>99.798192020000002</v>
      </c>
      <c r="D774" s="8">
        <v>109.473917</v>
      </c>
      <c r="E774" s="8">
        <v>120.2554391</v>
      </c>
      <c r="F774" s="8">
        <v>86.528626320000001</v>
      </c>
    </row>
    <row r="775" spans="1:6">
      <c r="A775" s="5">
        <v>40241</v>
      </c>
      <c r="B775" s="8">
        <v>77.730275939999999</v>
      </c>
      <c r="C775" s="8">
        <v>99.383709960000004</v>
      </c>
      <c r="D775" s="8">
        <v>109.0999944</v>
      </c>
      <c r="E775" s="8">
        <v>121.31475210000001</v>
      </c>
      <c r="F775" s="8">
        <v>86.058519790000005</v>
      </c>
    </row>
    <row r="776" spans="1:6">
      <c r="A776" s="5">
        <v>40242</v>
      </c>
      <c r="B776" s="8">
        <v>76.366996409999999</v>
      </c>
      <c r="C776" s="8">
        <v>97.56495271</v>
      </c>
      <c r="D776" s="8">
        <v>107.07685619999999</v>
      </c>
      <c r="E776" s="8">
        <v>119.0346777</v>
      </c>
      <c r="F776" s="8">
        <v>84.248287860000005</v>
      </c>
    </row>
    <row r="777" spans="1:6">
      <c r="A777" s="5">
        <v>40245</v>
      </c>
      <c r="B777" s="8">
        <v>75.625050459999997</v>
      </c>
      <c r="C777" s="8">
        <v>96.617057349999996</v>
      </c>
      <c r="D777" s="8">
        <v>106.03654760000001</v>
      </c>
      <c r="E777" s="8">
        <v>117.8781925</v>
      </c>
      <c r="F777" s="8">
        <v>83.429770970000007</v>
      </c>
    </row>
    <row r="778" spans="1:6">
      <c r="A778" s="5">
        <v>40246</v>
      </c>
      <c r="B778" s="8">
        <v>75.665450609999994</v>
      </c>
      <c r="C778" s="8">
        <v>96.743683290000007</v>
      </c>
      <c r="D778" s="8">
        <v>106.20186459999999</v>
      </c>
      <c r="E778" s="8">
        <v>118.09214969999999</v>
      </c>
      <c r="F778" s="8">
        <v>83.50222943</v>
      </c>
    </row>
    <row r="779" spans="1:6">
      <c r="A779" s="5">
        <v>40247</v>
      </c>
      <c r="B779" s="8">
        <v>75.23847911</v>
      </c>
      <c r="C779" s="8">
        <v>96.197769719999997</v>
      </c>
      <c r="D779" s="8">
        <v>105.6025796</v>
      </c>
      <c r="E779" s="8">
        <v>117.4257692</v>
      </c>
      <c r="F779" s="8">
        <v>83.031035869999997</v>
      </c>
    </row>
    <row r="780" spans="1:6">
      <c r="A780" s="5">
        <v>40248</v>
      </c>
      <c r="B780" s="8">
        <v>75.123417040000007</v>
      </c>
      <c r="C780" s="8">
        <v>96.050654649999998</v>
      </c>
      <c r="D780" s="8">
        <v>105.44108180000001</v>
      </c>
      <c r="E780" s="8">
        <v>116.4412964</v>
      </c>
      <c r="F780" s="8">
        <v>82.904056659999995</v>
      </c>
    </row>
    <row r="781" spans="1:6">
      <c r="A781" s="5">
        <v>40249</v>
      </c>
      <c r="B781" s="8">
        <v>75.663405929999996</v>
      </c>
      <c r="C781" s="8">
        <v>96.741069019999998</v>
      </c>
      <c r="D781" s="8">
        <v>106.19899479999999</v>
      </c>
      <c r="E781" s="8">
        <v>115.9271469</v>
      </c>
      <c r="F781" s="8">
        <v>83.499972979999995</v>
      </c>
    </row>
    <row r="782" spans="1:6">
      <c r="A782" s="5">
        <v>40252</v>
      </c>
      <c r="B782" s="8">
        <v>76.050772690000002</v>
      </c>
      <c r="C782" s="8">
        <v>97.160951580000003</v>
      </c>
      <c r="D782" s="8">
        <v>106.63346780000001</v>
      </c>
      <c r="E782" s="8">
        <v>116.3766272</v>
      </c>
      <c r="F782" s="8">
        <v>83.899428940000007</v>
      </c>
    </row>
    <row r="783" spans="1:6">
      <c r="A783" s="5">
        <v>40253</v>
      </c>
      <c r="B783" s="8">
        <v>77.275093850000005</v>
      </c>
      <c r="C783" s="8">
        <v>98.64905598</v>
      </c>
      <c r="D783" s="8">
        <v>108.7879867</v>
      </c>
      <c r="E783" s="8">
        <v>117.8308169</v>
      </c>
      <c r="F783" s="8">
        <v>85.221823360000002</v>
      </c>
    </row>
    <row r="784" spans="1:6">
      <c r="A784" s="5">
        <v>40254</v>
      </c>
      <c r="B784" s="8">
        <v>77.83064272</v>
      </c>
      <c r="C784" s="8">
        <v>99.282197960000005</v>
      </c>
      <c r="D784" s="8">
        <v>109.7329556</v>
      </c>
      <c r="E784" s="8">
        <v>118.2585737</v>
      </c>
      <c r="F784" s="8">
        <v>85.806220949999997</v>
      </c>
    </row>
    <row r="785" spans="1:6">
      <c r="A785" s="5">
        <v>40255</v>
      </c>
      <c r="B785" s="8">
        <v>77.25999075</v>
      </c>
      <c r="C785" s="8">
        <v>98.207241760000002</v>
      </c>
      <c r="D785" s="8">
        <v>108.8168884</v>
      </c>
      <c r="E785" s="8">
        <v>116.978155</v>
      </c>
      <c r="F785" s="8">
        <v>85.149215159999997</v>
      </c>
    </row>
    <row r="786" spans="1:6">
      <c r="A786" s="5">
        <v>40256</v>
      </c>
      <c r="B786" s="8">
        <v>76.981459389999998</v>
      </c>
      <c r="C786" s="8">
        <v>97.853193099999999</v>
      </c>
      <c r="D786" s="8">
        <v>108.4245907</v>
      </c>
      <c r="E786" s="8">
        <v>116.55643499999999</v>
      </c>
      <c r="F786" s="8">
        <v>84.842242220000003</v>
      </c>
    </row>
    <row r="787" spans="1:6">
      <c r="A787" s="5">
        <v>40259</v>
      </c>
      <c r="B787" s="8">
        <v>77.894391600000006</v>
      </c>
      <c r="C787" s="8">
        <v>98.939543020000002</v>
      </c>
      <c r="D787" s="8">
        <v>109.5987756</v>
      </c>
      <c r="E787" s="8">
        <v>117.79818520000001</v>
      </c>
      <c r="F787" s="8">
        <v>85.820487589999999</v>
      </c>
    </row>
    <row r="788" spans="1:6">
      <c r="A788" s="5">
        <v>40260</v>
      </c>
      <c r="B788" s="8">
        <v>78.146198510000005</v>
      </c>
      <c r="C788" s="8">
        <v>99.039452979999993</v>
      </c>
      <c r="D788" s="8">
        <v>109.62175070000001</v>
      </c>
      <c r="E788" s="8">
        <v>116.9479568</v>
      </c>
      <c r="F788" s="8">
        <v>86.01508656</v>
      </c>
    </row>
    <row r="789" spans="1:6">
      <c r="A789" s="5">
        <v>40261</v>
      </c>
      <c r="B789" s="8">
        <v>76.575641160000004</v>
      </c>
      <c r="C789" s="8">
        <v>96.303602949999998</v>
      </c>
      <c r="D789" s="8">
        <v>106.6867407</v>
      </c>
      <c r="E789" s="8">
        <v>112.657045</v>
      </c>
      <c r="F789" s="8">
        <v>84.103416050000007</v>
      </c>
    </row>
    <row r="790" spans="1:6">
      <c r="A790" s="5">
        <v>40262</v>
      </c>
      <c r="B790" s="8">
        <v>78.654872729999994</v>
      </c>
      <c r="C790" s="8">
        <v>97.738350049999994</v>
      </c>
      <c r="D790" s="8">
        <v>108.56951290000001</v>
      </c>
      <c r="E790" s="8">
        <v>114.5008639</v>
      </c>
      <c r="F790" s="8">
        <v>86.391417590000003</v>
      </c>
    </row>
    <row r="791" spans="1:6">
      <c r="A791" s="5">
        <v>40263</v>
      </c>
      <c r="B791" s="8">
        <v>79.546636169999999</v>
      </c>
      <c r="C791" s="8">
        <v>98.783404390000001</v>
      </c>
      <c r="D791" s="8">
        <v>109.7015701</v>
      </c>
      <c r="E791" s="8">
        <v>116.2004783</v>
      </c>
      <c r="F791" s="8">
        <v>87.345325990000006</v>
      </c>
    </row>
    <row r="792" spans="1:6">
      <c r="A792" s="5">
        <v>40266</v>
      </c>
      <c r="B792" s="8">
        <v>79.186398569999994</v>
      </c>
      <c r="C792" s="8">
        <v>98.336050510000007</v>
      </c>
      <c r="D792" s="8">
        <v>109.2047719</v>
      </c>
      <c r="E792" s="8">
        <v>115.67424889999999</v>
      </c>
      <c r="F792" s="8">
        <v>86.949770979999997</v>
      </c>
    </row>
    <row r="793" spans="1:6">
      <c r="A793" s="5">
        <v>40267</v>
      </c>
      <c r="B793" s="8">
        <v>79.863091839999996</v>
      </c>
      <c r="C793" s="8">
        <v>99.310273300000006</v>
      </c>
      <c r="D793" s="8">
        <v>109.94139920000001</v>
      </c>
      <c r="E793" s="8">
        <v>116.423793</v>
      </c>
      <c r="F793" s="8">
        <v>87.641964419999994</v>
      </c>
    </row>
    <row r="794" spans="1:6">
      <c r="A794" s="5">
        <v>40268</v>
      </c>
      <c r="B794" s="8">
        <v>80.769532369999993</v>
      </c>
      <c r="C794" s="8">
        <v>100.3737878</v>
      </c>
      <c r="D794" s="8">
        <v>111.0907808</v>
      </c>
      <c r="E794" s="8">
        <v>117.1027524</v>
      </c>
      <c r="F794" s="8">
        <v>88.611234550000006</v>
      </c>
    </row>
    <row r="795" spans="1:6">
      <c r="A795" s="5">
        <v>40269</v>
      </c>
      <c r="B795" s="8">
        <v>80.134419030000004</v>
      </c>
      <c r="C795" s="8">
        <v>99.521778470000001</v>
      </c>
      <c r="D795" s="8">
        <v>110.1202016</v>
      </c>
      <c r="E795" s="8">
        <v>116.0656585</v>
      </c>
      <c r="F795" s="8">
        <v>87.630864680000002</v>
      </c>
    </row>
    <row r="796" spans="1:6">
      <c r="A796" s="5">
        <v>40273</v>
      </c>
      <c r="B796" s="8">
        <v>78.025038260000002</v>
      </c>
      <c r="C796" s="8">
        <v>96.841365809999999</v>
      </c>
      <c r="D796" s="8">
        <v>107.1276249</v>
      </c>
      <c r="E796" s="8">
        <v>112.8979653</v>
      </c>
      <c r="F796" s="8">
        <v>85.300684910000001</v>
      </c>
    </row>
    <row r="797" spans="1:6">
      <c r="A797" s="5">
        <v>40274</v>
      </c>
      <c r="B797" s="8">
        <v>79.483609670000007</v>
      </c>
      <c r="C797" s="8">
        <v>98.468548290000001</v>
      </c>
      <c r="D797" s="8">
        <v>108.8469814</v>
      </c>
      <c r="E797" s="8">
        <v>114.6690292</v>
      </c>
      <c r="F797" s="8">
        <v>86.57132009</v>
      </c>
    </row>
    <row r="798" spans="1:6">
      <c r="A798" s="5">
        <v>40275</v>
      </c>
      <c r="B798" s="8">
        <v>82.011886529999998</v>
      </c>
      <c r="C798" s="8">
        <v>101.476733</v>
      </c>
      <c r="D798" s="8">
        <v>112.11751580000001</v>
      </c>
      <c r="E798" s="8">
        <v>118.08673539999999</v>
      </c>
      <c r="F798" s="8">
        <v>89.278762549999996</v>
      </c>
    </row>
    <row r="799" spans="1:6">
      <c r="A799" s="5">
        <v>40276</v>
      </c>
      <c r="B799" s="8">
        <v>80.717719340000002</v>
      </c>
      <c r="C799" s="8">
        <v>99.997429370000006</v>
      </c>
      <c r="D799" s="8">
        <v>110.5370042</v>
      </c>
      <c r="E799" s="8">
        <v>116.4494486</v>
      </c>
      <c r="F799" s="8">
        <v>87.915477749999994</v>
      </c>
    </row>
    <row r="800" spans="1:6">
      <c r="A800" s="5">
        <v>40277</v>
      </c>
      <c r="B800" s="8">
        <v>80.875724399999996</v>
      </c>
      <c r="C800" s="8">
        <v>100.1931745</v>
      </c>
      <c r="D800" s="8">
        <v>110.7533806</v>
      </c>
      <c r="E800" s="8">
        <v>116.6773986</v>
      </c>
      <c r="F800" s="8">
        <v>88.087572440000002</v>
      </c>
    </row>
    <row r="801" spans="1:6">
      <c r="A801" s="5">
        <v>40280</v>
      </c>
      <c r="B801" s="8">
        <v>80.953744439999994</v>
      </c>
      <c r="C801" s="8">
        <v>100.4763516</v>
      </c>
      <c r="D801" s="8">
        <v>111.1487102</v>
      </c>
      <c r="E801" s="8">
        <v>117.1356431</v>
      </c>
      <c r="F801" s="8">
        <v>88.242184449999996</v>
      </c>
    </row>
    <row r="802" spans="1:6">
      <c r="A802" s="5">
        <v>40281</v>
      </c>
      <c r="B802" s="8">
        <v>81.143335780000001</v>
      </c>
      <c r="C802" s="8">
        <v>100.774788</v>
      </c>
      <c r="D802" s="8">
        <v>111.5066485</v>
      </c>
      <c r="E802" s="8">
        <v>117.5269605</v>
      </c>
      <c r="F802" s="8">
        <v>88.472411269999995</v>
      </c>
    </row>
    <row r="803" spans="1:6">
      <c r="A803" s="5">
        <v>40282</v>
      </c>
      <c r="B803" s="8">
        <v>79.288990229999996</v>
      </c>
      <c r="C803" s="8">
        <v>98.722566270000002</v>
      </c>
      <c r="D803" s="8">
        <v>109.3462545</v>
      </c>
      <c r="E803" s="8">
        <v>114.52854139999999</v>
      </c>
      <c r="F803" s="8">
        <v>86.544191949999998</v>
      </c>
    </row>
    <row r="804" spans="1:6">
      <c r="A804" s="5">
        <v>40283</v>
      </c>
      <c r="B804" s="8">
        <v>79.590824870000006</v>
      </c>
      <c r="C804" s="8">
        <v>98.901385660000003</v>
      </c>
      <c r="D804" s="8">
        <v>109.86143370000001</v>
      </c>
      <c r="E804" s="8">
        <v>115.08050419999999</v>
      </c>
      <c r="F804" s="8">
        <v>86.897523550000003</v>
      </c>
    </row>
    <row r="805" spans="1:6">
      <c r="A805" s="5">
        <v>40284</v>
      </c>
      <c r="B805" s="8">
        <v>80.529421139999997</v>
      </c>
      <c r="C805" s="8">
        <v>100.19667250000001</v>
      </c>
      <c r="D805" s="8">
        <v>111.3591665</v>
      </c>
      <c r="E805" s="8">
        <v>114.0169032</v>
      </c>
      <c r="F805" s="8">
        <v>87.971083829999998</v>
      </c>
    </row>
    <row r="806" spans="1:6">
      <c r="A806" s="5">
        <v>40287</v>
      </c>
      <c r="B806" s="8">
        <v>79.528098170000007</v>
      </c>
      <c r="C806" s="8">
        <v>99.278453679999998</v>
      </c>
      <c r="D806" s="8">
        <v>110.07531470000001</v>
      </c>
      <c r="E806" s="8">
        <v>111.39200510000001</v>
      </c>
      <c r="F806" s="8">
        <v>86.901564230000005</v>
      </c>
    </row>
    <row r="807" spans="1:6">
      <c r="A807" s="5">
        <v>40288</v>
      </c>
      <c r="B807" s="8">
        <v>79.225120419999996</v>
      </c>
      <c r="C807" s="8">
        <v>98.702392549999999</v>
      </c>
      <c r="D807" s="8">
        <v>109.75706049999999</v>
      </c>
      <c r="E807" s="8">
        <v>108.4410286</v>
      </c>
      <c r="F807" s="8">
        <v>86.594899060000003</v>
      </c>
    </row>
    <row r="808" spans="1:6">
      <c r="A808" s="5">
        <v>40289</v>
      </c>
      <c r="B808" s="8">
        <v>79.772994969999999</v>
      </c>
      <c r="C808" s="8">
        <v>99.582396399999993</v>
      </c>
      <c r="D808" s="8">
        <v>110.8255702</v>
      </c>
      <c r="E808" s="8">
        <v>109.4870971</v>
      </c>
      <c r="F808" s="8">
        <v>87.268444160000001</v>
      </c>
    </row>
    <row r="809" spans="1:6">
      <c r="A809" s="5">
        <v>40290</v>
      </c>
      <c r="B809" s="8">
        <v>78.731808180000002</v>
      </c>
      <c r="C809" s="8">
        <v>98.348487660000004</v>
      </c>
      <c r="D809" s="8">
        <v>107.8917371</v>
      </c>
      <c r="E809" s="8">
        <v>106.8313761</v>
      </c>
      <c r="F809" s="8">
        <v>86.154335549999999</v>
      </c>
    </row>
    <row r="810" spans="1:6">
      <c r="A810" s="5">
        <v>40291</v>
      </c>
      <c r="B810" s="8">
        <v>78.231649689999998</v>
      </c>
      <c r="C810" s="8">
        <v>97.658300960000005</v>
      </c>
      <c r="D810" s="8">
        <v>107.1091043</v>
      </c>
      <c r="E810" s="8">
        <v>106.059015</v>
      </c>
      <c r="F810" s="8">
        <v>85.582274490000003</v>
      </c>
    </row>
    <row r="811" spans="1:6">
      <c r="A811" s="5">
        <v>40294</v>
      </c>
      <c r="B811" s="8">
        <v>78.046985860000007</v>
      </c>
      <c r="C811" s="8">
        <v>97.49303621</v>
      </c>
      <c r="D811" s="8">
        <v>106.95327690000001</v>
      </c>
      <c r="E811" s="8">
        <v>105.3765701</v>
      </c>
      <c r="F811" s="8">
        <v>85.40495086</v>
      </c>
    </row>
    <row r="812" spans="1:6">
      <c r="A812" s="5">
        <v>40295</v>
      </c>
      <c r="B812" s="8">
        <v>79.45331779</v>
      </c>
      <c r="C812" s="8">
        <v>99.520026029999997</v>
      </c>
      <c r="D812" s="8">
        <v>109.2822084</v>
      </c>
      <c r="E812" s="8">
        <v>107.65517800000001</v>
      </c>
      <c r="F812" s="8">
        <v>87.046126310000005</v>
      </c>
    </row>
    <row r="813" spans="1:6">
      <c r="A813" s="5">
        <v>40296</v>
      </c>
      <c r="B813" s="8">
        <v>78.133304989999999</v>
      </c>
      <c r="C813" s="8">
        <v>97.533751460000005</v>
      </c>
      <c r="D813" s="8">
        <v>106.30381629999999</v>
      </c>
      <c r="E813" s="8">
        <v>105.7722972</v>
      </c>
      <c r="F813" s="8">
        <v>85.574572130000007</v>
      </c>
    </row>
    <row r="814" spans="1:6">
      <c r="A814" s="5">
        <v>40297</v>
      </c>
      <c r="B814" s="8">
        <v>78.941009050000005</v>
      </c>
      <c r="C814" s="8">
        <v>98.542007889999994</v>
      </c>
      <c r="D814" s="8">
        <v>107.4027334</v>
      </c>
      <c r="E814" s="8">
        <v>106.8657197</v>
      </c>
      <c r="F814" s="8">
        <v>86.459200390000007</v>
      </c>
    </row>
    <row r="815" spans="1:6">
      <c r="A815" s="5">
        <v>40298</v>
      </c>
      <c r="B815" s="8">
        <v>80.477389689999995</v>
      </c>
      <c r="C815" s="8">
        <v>100.4598708</v>
      </c>
      <c r="D815" s="8">
        <v>109.49304720000001</v>
      </c>
      <c r="E815" s="8">
        <v>109.2193146</v>
      </c>
      <c r="F815" s="8">
        <v>88.141902990000006</v>
      </c>
    </row>
    <row r="816" spans="1:6">
      <c r="A816" s="5">
        <v>40301</v>
      </c>
      <c r="B816" s="8">
        <v>80.391091799999998</v>
      </c>
      <c r="C816" s="8">
        <v>100.21727319999999</v>
      </c>
      <c r="D816" s="8">
        <v>109.1797936</v>
      </c>
      <c r="E816" s="8">
        <v>108.365019</v>
      </c>
      <c r="F816" s="8">
        <v>87.995654540000004</v>
      </c>
    </row>
    <row r="817" spans="1:6">
      <c r="A817" s="5">
        <v>40302</v>
      </c>
      <c r="B817" s="8">
        <v>82.446660350000002</v>
      </c>
      <c r="C817" s="8">
        <v>102.7797894</v>
      </c>
      <c r="D817" s="8">
        <v>111.9714779</v>
      </c>
      <c r="E817" s="8">
        <v>111.41440590000001</v>
      </c>
      <c r="F817" s="8">
        <v>90.245668760000001</v>
      </c>
    </row>
    <row r="818" spans="1:6">
      <c r="A818" s="5">
        <v>40303</v>
      </c>
      <c r="B818" s="8">
        <v>83.361591500000003</v>
      </c>
      <c r="C818" s="8">
        <v>103.9900531</v>
      </c>
      <c r="D818" s="8">
        <v>113.0326664</v>
      </c>
      <c r="E818" s="8">
        <v>113.0326664</v>
      </c>
      <c r="F818" s="8">
        <v>91.273878150000002</v>
      </c>
    </row>
    <row r="819" spans="1:6">
      <c r="A819" s="5">
        <v>40304</v>
      </c>
      <c r="B819" s="8">
        <v>86.333903000000007</v>
      </c>
      <c r="C819" s="8">
        <v>107.843715</v>
      </c>
      <c r="D819" s="8">
        <v>117.2726737</v>
      </c>
      <c r="E819" s="8">
        <v>117.2726737</v>
      </c>
      <c r="F819" s="8">
        <v>94.584241849999998</v>
      </c>
    </row>
    <row r="820" spans="1:6">
      <c r="A820" s="5">
        <v>40305</v>
      </c>
      <c r="B820" s="8">
        <v>86.11881477</v>
      </c>
      <c r="C820" s="8">
        <v>108.01342870000001</v>
      </c>
      <c r="D820" s="8">
        <v>117.3551306</v>
      </c>
      <c r="E820" s="8">
        <v>116.7712743</v>
      </c>
      <c r="F820" s="8">
        <v>94.292803969999994</v>
      </c>
    </row>
    <row r="821" spans="1:6">
      <c r="A821" s="5">
        <v>40308</v>
      </c>
      <c r="B821" s="8">
        <v>83.884087440000002</v>
      </c>
      <c r="C821" s="8">
        <v>105.6318138</v>
      </c>
      <c r="D821" s="8">
        <v>114.952268</v>
      </c>
      <c r="E821" s="8">
        <v>113.54007799999999</v>
      </c>
      <c r="F821" s="8">
        <v>91.792351580000002</v>
      </c>
    </row>
    <row r="822" spans="1:6">
      <c r="A822" s="5">
        <v>40309</v>
      </c>
      <c r="B822" s="8">
        <v>83.723570309999999</v>
      </c>
      <c r="C822" s="8">
        <v>105.5768412</v>
      </c>
      <c r="D822" s="8">
        <v>115.22633740000001</v>
      </c>
      <c r="E822" s="8">
        <v>114.9425287</v>
      </c>
      <c r="F822" s="8">
        <v>91.670214279999996</v>
      </c>
    </row>
    <row r="823" spans="1:6">
      <c r="A823" s="5">
        <v>40310</v>
      </c>
      <c r="B823" s="8">
        <v>82.60991319</v>
      </c>
      <c r="C823" s="8">
        <v>104.1725007</v>
      </c>
      <c r="D823" s="8">
        <v>113.6936432</v>
      </c>
      <c r="E823" s="8">
        <v>112.85354239999999</v>
      </c>
      <c r="F823" s="8">
        <v>90.450854100000001</v>
      </c>
    </row>
    <row r="824" spans="1:6">
      <c r="A824" s="5">
        <v>40311</v>
      </c>
      <c r="B824" s="8">
        <v>83.661836019999996</v>
      </c>
      <c r="C824" s="8">
        <v>105.4989932</v>
      </c>
      <c r="D824" s="8">
        <v>115.7085732</v>
      </c>
      <c r="E824" s="8">
        <v>114.8577749</v>
      </c>
      <c r="F824" s="8">
        <v>91.8862199</v>
      </c>
    </row>
    <row r="825" spans="1:6">
      <c r="A825" s="5">
        <v>40312</v>
      </c>
      <c r="B825" s="8">
        <v>84.554352230000006</v>
      </c>
      <c r="C825" s="8">
        <v>106.85121909999999</v>
      </c>
      <c r="D825" s="8">
        <v>117.2757283</v>
      </c>
      <c r="E825" s="8">
        <v>116.40701919999999</v>
      </c>
      <c r="F825" s="8">
        <v>92.951873520000007</v>
      </c>
    </row>
    <row r="826" spans="1:6">
      <c r="A826" s="5">
        <v>40315</v>
      </c>
      <c r="B826" s="8">
        <v>83.742005789999993</v>
      </c>
      <c r="C826" s="8">
        <v>105.824658</v>
      </c>
      <c r="D826" s="8">
        <v>116.1490149</v>
      </c>
      <c r="E826" s="8">
        <v>115.2886518</v>
      </c>
      <c r="F826" s="8">
        <v>92.058848830000002</v>
      </c>
    </row>
    <row r="827" spans="1:6">
      <c r="A827" s="5">
        <v>40316</v>
      </c>
      <c r="B827" s="8">
        <v>86.665471280000006</v>
      </c>
      <c r="C827" s="8">
        <v>109.67664809999999</v>
      </c>
      <c r="D827" s="8">
        <v>120.4351204</v>
      </c>
      <c r="E827" s="8">
        <v>120.136274</v>
      </c>
      <c r="F827" s="8">
        <v>95.332018410000003</v>
      </c>
    </row>
    <row r="828" spans="1:6">
      <c r="A828" s="5">
        <v>40317</v>
      </c>
      <c r="B828" s="8">
        <v>85.505611310000006</v>
      </c>
      <c r="C828" s="8">
        <v>108.3664866</v>
      </c>
      <c r="D828" s="8">
        <v>119.054688</v>
      </c>
      <c r="E828" s="8">
        <v>118.75779350000001</v>
      </c>
      <c r="F828" s="8">
        <v>94.115551330000002</v>
      </c>
    </row>
    <row r="829" spans="1:6">
      <c r="A829" s="5">
        <v>40318</v>
      </c>
      <c r="B829" s="8">
        <v>88.09064309</v>
      </c>
      <c r="C829" s="8">
        <v>112.6813173</v>
      </c>
      <c r="D829" s="8">
        <v>124.8210172</v>
      </c>
      <c r="E829" s="8">
        <v>125.443566</v>
      </c>
      <c r="F829" s="8">
        <v>97.11759945</v>
      </c>
    </row>
    <row r="830" spans="1:6">
      <c r="A830" s="5">
        <v>40319</v>
      </c>
      <c r="B830" s="8">
        <v>87.093486519999999</v>
      </c>
      <c r="C830" s="8">
        <v>111.8008586</v>
      </c>
      <c r="D830" s="8">
        <v>123.8457025</v>
      </c>
      <c r="E830" s="8">
        <v>124.46338679999999</v>
      </c>
      <c r="F830" s="8">
        <v>96.049908889999998</v>
      </c>
    </row>
    <row r="831" spans="1:6">
      <c r="A831" s="5">
        <v>40322</v>
      </c>
      <c r="B831" s="8">
        <v>87.971949159999994</v>
      </c>
      <c r="C831" s="8">
        <v>113.3304114</v>
      </c>
      <c r="D831" s="8">
        <v>125.2269739</v>
      </c>
      <c r="E831" s="8">
        <v>125.8531088</v>
      </c>
      <c r="F831" s="8">
        <v>97.050904759999995</v>
      </c>
    </row>
    <row r="832" spans="1:6">
      <c r="A832" s="5">
        <v>40323</v>
      </c>
      <c r="B832" s="8">
        <v>87.40262208</v>
      </c>
      <c r="C832" s="8">
        <v>113.6867439</v>
      </c>
      <c r="D832" s="8">
        <v>125.08708590000001</v>
      </c>
      <c r="E832" s="8">
        <v>125.7204383</v>
      </c>
      <c r="F832" s="8">
        <v>97.219583249999999</v>
      </c>
    </row>
    <row r="833" spans="1:6">
      <c r="A833" s="5">
        <v>40324</v>
      </c>
      <c r="B833" s="8">
        <v>86.558364170000004</v>
      </c>
      <c r="C833" s="8">
        <v>112.5885969</v>
      </c>
      <c r="D833" s="8">
        <v>123.87881830000001</v>
      </c>
      <c r="E833" s="8">
        <v>124.50605280000001</v>
      </c>
      <c r="F833" s="8">
        <v>96.280499280000001</v>
      </c>
    </row>
    <row r="834" spans="1:6">
      <c r="A834" s="5">
        <v>40325</v>
      </c>
      <c r="B834" s="8">
        <v>83.320934379999997</v>
      </c>
      <c r="C834" s="8">
        <v>108.0196399</v>
      </c>
      <c r="D834" s="8">
        <v>118.7323315</v>
      </c>
      <c r="E834" s="8">
        <v>119.32748100000001</v>
      </c>
      <c r="F834" s="8">
        <v>92.545752120000003</v>
      </c>
    </row>
    <row r="835" spans="1:6">
      <c r="A835" s="5">
        <v>40326</v>
      </c>
      <c r="B835" s="8">
        <v>85.04951097</v>
      </c>
      <c r="C835" s="8">
        <v>110.260616</v>
      </c>
      <c r="D835" s="8">
        <v>121.1955531</v>
      </c>
      <c r="E835" s="8">
        <v>121.80304959999999</v>
      </c>
      <c r="F835" s="8">
        <v>94.465706819999994</v>
      </c>
    </row>
    <row r="836" spans="1:6">
      <c r="A836" s="5">
        <v>40330</v>
      </c>
      <c r="B836" s="8">
        <v>85.913288940000001</v>
      </c>
      <c r="C836" s="8">
        <v>111.3804425</v>
      </c>
      <c r="D836" s="8">
        <v>122.4264367</v>
      </c>
      <c r="E836" s="8">
        <v>123.0401031</v>
      </c>
      <c r="F836" s="8">
        <v>95.425117360000002</v>
      </c>
    </row>
    <row r="837" spans="1:6">
      <c r="A837" s="5">
        <v>40331</v>
      </c>
      <c r="B837" s="8">
        <v>83.532934130000001</v>
      </c>
      <c r="C837" s="8">
        <v>108.68263469999999</v>
      </c>
      <c r="D837" s="8">
        <v>119.4610778</v>
      </c>
      <c r="E837" s="8">
        <v>119.760479</v>
      </c>
      <c r="F837" s="8">
        <v>91.916167659999999</v>
      </c>
    </row>
    <row r="838" spans="1:6">
      <c r="A838" s="5">
        <v>40332</v>
      </c>
      <c r="B838" s="8">
        <v>83.831267280000006</v>
      </c>
      <c r="C838" s="8">
        <v>109.0995571</v>
      </c>
      <c r="D838" s="8">
        <v>119.206873</v>
      </c>
      <c r="E838" s="8">
        <v>119.801421</v>
      </c>
      <c r="F838" s="8">
        <v>92.154939209999995</v>
      </c>
    </row>
    <row r="839" spans="1:6">
      <c r="A839" s="5">
        <v>40333</v>
      </c>
      <c r="B839" s="8">
        <v>87.749430099999998</v>
      </c>
      <c r="C839" s="8">
        <v>114.6051276</v>
      </c>
      <c r="D839" s="8">
        <v>126.159323</v>
      </c>
      <c r="E839" s="8">
        <v>125.5347719</v>
      </c>
      <c r="F839" s="8">
        <v>96.493145549999994</v>
      </c>
    </row>
    <row r="840" spans="1:6">
      <c r="A840" s="5">
        <v>40336</v>
      </c>
      <c r="B840" s="8">
        <v>89.427789450000006</v>
      </c>
      <c r="C840" s="8">
        <v>116.79714850000001</v>
      </c>
      <c r="D840" s="8">
        <v>128.57233790000001</v>
      </c>
      <c r="E840" s="8">
        <v>127.9358411</v>
      </c>
      <c r="F840" s="8">
        <v>98.338743559999998</v>
      </c>
    </row>
    <row r="841" spans="1:6">
      <c r="A841" s="5">
        <v>40337</v>
      </c>
      <c r="B841" s="8">
        <v>88.206673570000007</v>
      </c>
      <c r="C841" s="8">
        <v>115.20231029999999</v>
      </c>
      <c r="D841" s="8">
        <v>126.8167122</v>
      </c>
      <c r="E841" s="8">
        <v>126.1889067</v>
      </c>
      <c r="F841" s="8">
        <v>97.309853410000002</v>
      </c>
    </row>
    <row r="842" spans="1:6">
      <c r="A842" s="5">
        <v>40338</v>
      </c>
      <c r="B842" s="8">
        <v>89.823190139999994</v>
      </c>
      <c r="C842" s="8">
        <v>116.9277317</v>
      </c>
      <c r="D842" s="8">
        <v>128.588988</v>
      </c>
      <c r="E842" s="8">
        <v>127.9586498</v>
      </c>
      <c r="F842" s="8">
        <v>98.963093700000002</v>
      </c>
    </row>
    <row r="843" spans="1:6">
      <c r="A843" s="5">
        <v>40339</v>
      </c>
      <c r="B843" s="8">
        <v>88.271623539999993</v>
      </c>
      <c r="C843" s="8">
        <v>114.1807008</v>
      </c>
      <c r="D843" s="8">
        <v>125.3276293</v>
      </c>
      <c r="E843" s="8">
        <v>123.2187509</v>
      </c>
      <c r="F843" s="8">
        <v>97.008405389999993</v>
      </c>
    </row>
    <row r="844" spans="1:6">
      <c r="A844" s="5">
        <v>40340</v>
      </c>
      <c r="B844" s="8">
        <v>90.583070550000002</v>
      </c>
      <c r="C844" s="8">
        <v>117.170593</v>
      </c>
      <c r="D844" s="8">
        <v>129.84603970000001</v>
      </c>
      <c r="E844" s="8">
        <v>126.4453101</v>
      </c>
      <c r="F844" s="8">
        <v>99.548630430000003</v>
      </c>
    </row>
    <row r="845" spans="1:6">
      <c r="A845" s="5">
        <v>40343</v>
      </c>
      <c r="B845" s="8">
        <v>91.303144889999999</v>
      </c>
      <c r="C845" s="8">
        <v>117.7410926</v>
      </c>
      <c r="D845" s="8">
        <v>130.34523039999999</v>
      </c>
      <c r="E845" s="8">
        <v>126.9636325</v>
      </c>
      <c r="F845" s="8">
        <v>100.21826679999999</v>
      </c>
    </row>
    <row r="846" spans="1:6">
      <c r="A846" s="5">
        <v>40344</v>
      </c>
      <c r="B846" s="8">
        <v>90.537471609999997</v>
      </c>
      <c r="C846" s="8">
        <v>116.5783497</v>
      </c>
      <c r="D846" s="8">
        <v>128.99318700000001</v>
      </c>
      <c r="E846" s="8">
        <v>125.66237700000001</v>
      </c>
      <c r="F846" s="8">
        <v>99.318697959999994</v>
      </c>
    </row>
    <row r="847" spans="1:6">
      <c r="A847" s="5">
        <v>40345</v>
      </c>
      <c r="B847" s="8">
        <v>91.714978070000001</v>
      </c>
      <c r="C847" s="8">
        <v>118.094537</v>
      </c>
      <c r="D847" s="8">
        <v>130.67083830000001</v>
      </c>
      <c r="E847" s="8">
        <v>127.2967087</v>
      </c>
      <c r="F847" s="8">
        <v>100.6104107</v>
      </c>
    </row>
    <row r="848" spans="1:6">
      <c r="A848" s="5">
        <v>40346</v>
      </c>
      <c r="B848" s="8">
        <v>93.141405590000005</v>
      </c>
      <c r="C848" s="8">
        <v>120.1116442</v>
      </c>
      <c r="D848" s="8">
        <v>133.5967636</v>
      </c>
      <c r="E848" s="8">
        <v>129.519867</v>
      </c>
      <c r="F848" s="8">
        <v>102.2360209</v>
      </c>
    </row>
    <row r="849" spans="1:6">
      <c r="A849" s="5">
        <v>40347</v>
      </c>
      <c r="B849" s="8">
        <v>92.25034943</v>
      </c>
      <c r="C849" s="8">
        <v>118.96257180000001</v>
      </c>
      <c r="D849" s="8">
        <v>132.31868299999999</v>
      </c>
      <c r="E849" s="8">
        <v>128.2807889</v>
      </c>
      <c r="F849" s="8">
        <v>101.2579593</v>
      </c>
    </row>
    <row r="850" spans="1:6">
      <c r="A850" s="5">
        <v>40350</v>
      </c>
      <c r="B850" s="8">
        <v>91.627074719999996</v>
      </c>
      <c r="C850" s="8">
        <v>118.1588203</v>
      </c>
      <c r="D850" s="8">
        <v>132.0417104</v>
      </c>
      <c r="E850" s="8">
        <v>127.41408029999999</v>
      </c>
      <c r="F850" s="8">
        <v>100.57382610000001</v>
      </c>
    </row>
    <row r="851" spans="1:6">
      <c r="A851" s="5">
        <v>40351</v>
      </c>
      <c r="B851" s="8">
        <v>93.481556339999997</v>
      </c>
      <c r="C851" s="8">
        <v>120.6417383</v>
      </c>
      <c r="D851" s="8">
        <v>135.80090960000001</v>
      </c>
      <c r="E851" s="8">
        <v>130.11622030000001</v>
      </c>
      <c r="F851" s="8">
        <v>102.6402223</v>
      </c>
    </row>
    <row r="852" spans="1:6">
      <c r="A852" s="5">
        <v>40352</v>
      </c>
      <c r="B852" s="8">
        <v>94.260981079999993</v>
      </c>
      <c r="C852" s="8">
        <v>121.5133055</v>
      </c>
      <c r="D852" s="8">
        <v>137.86470019999999</v>
      </c>
      <c r="E852" s="8">
        <v>131.45238860000001</v>
      </c>
      <c r="F852" s="8">
        <v>103.55883300000001</v>
      </c>
    </row>
    <row r="853" spans="1:6">
      <c r="A853" s="5">
        <v>40353</v>
      </c>
      <c r="B853" s="8">
        <v>93.079595810000001</v>
      </c>
      <c r="C853" s="8">
        <v>120.8122151</v>
      </c>
      <c r="D853" s="8">
        <v>138.66309649999999</v>
      </c>
      <c r="E853" s="8">
        <v>129.7376558</v>
      </c>
      <c r="F853" s="8">
        <v>102.3238022</v>
      </c>
    </row>
    <row r="854" spans="1:6">
      <c r="A854" s="5">
        <v>40354</v>
      </c>
      <c r="B854" s="8">
        <v>93.313598040000002</v>
      </c>
      <c r="C854" s="8">
        <v>121.6294485</v>
      </c>
      <c r="D854" s="8">
        <v>139.97039710000001</v>
      </c>
      <c r="E854" s="8">
        <v>130.31726620000001</v>
      </c>
      <c r="F854" s="8">
        <v>102.96672890000001</v>
      </c>
    </row>
    <row r="855" spans="1:6">
      <c r="A855" s="5">
        <v>40357</v>
      </c>
      <c r="B855" s="8">
        <v>94.339622640000002</v>
      </c>
      <c r="C855" s="8">
        <v>123.46905</v>
      </c>
      <c r="D855" s="8">
        <v>143.99205559999999</v>
      </c>
      <c r="E855" s="8">
        <v>132.4064879</v>
      </c>
      <c r="F855" s="8">
        <v>104.27010919999999</v>
      </c>
    </row>
    <row r="856" spans="1:6">
      <c r="A856" s="5">
        <v>40358</v>
      </c>
      <c r="B856" s="8">
        <v>95.283306769999996</v>
      </c>
      <c r="C856" s="8">
        <v>125.1229189</v>
      </c>
      <c r="D856" s="8">
        <v>146.14628189999999</v>
      </c>
      <c r="E856" s="8">
        <v>134.27825440000001</v>
      </c>
      <c r="F856" s="8">
        <v>105.45590180000001</v>
      </c>
    </row>
    <row r="857" spans="1:6">
      <c r="A857" s="5">
        <v>40359</v>
      </c>
      <c r="B857" s="8">
        <v>95.1861076</v>
      </c>
      <c r="C857" s="8">
        <v>125.2089659</v>
      </c>
      <c r="D857" s="8">
        <v>146.36143430000001</v>
      </c>
      <c r="E857" s="8">
        <v>134.42052469999999</v>
      </c>
      <c r="F857" s="8">
        <v>105.4211729</v>
      </c>
    </row>
    <row r="858" spans="1:6">
      <c r="A858" s="5">
        <v>40360</v>
      </c>
      <c r="B858" s="8">
        <v>93.654563960000004</v>
      </c>
      <c r="C858" s="8">
        <v>123.51543940000001</v>
      </c>
      <c r="D858" s="8">
        <v>144.55378350000001</v>
      </c>
      <c r="E858" s="8">
        <v>132.67729890000001</v>
      </c>
      <c r="F858" s="8">
        <v>103.8344079</v>
      </c>
    </row>
    <row r="859" spans="1:6">
      <c r="A859" s="5">
        <v>40361</v>
      </c>
      <c r="B859" s="8">
        <v>92.71078267</v>
      </c>
      <c r="C859" s="8">
        <v>121.5989251</v>
      </c>
      <c r="D859" s="8">
        <v>143.09707760000001</v>
      </c>
      <c r="E859" s="8">
        <v>131.3402754</v>
      </c>
      <c r="F859" s="8">
        <v>102.78804169999999</v>
      </c>
    </row>
    <row r="860" spans="1:6">
      <c r="A860" s="5">
        <v>40365</v>
      </c>
      <c r="B860" s="8">
        <v>93.850249129999995</v>
      </c>
      <c r="C860" s="8">
        <v>123.19978159999999</v>
      </c>
      <c r="D860" s="8">
        <v>145.04129409999999</v>
      </c>
      <c r="E860" s="8">
        <v>133.09671689999999</v>
      </c>
      <c r="F860" s="8">
        <v>104.0884581</v>
      </c>
    </row>
    <row r="861" spans="1:6">
      <c r="A861" s="5">
        <v>40366</v>
      </c>
      <c r="B861" s="8">
        <v>89.588296479999997</v>
      </c>
      <c r="C861" s="8">
        <v>117.77337850000001</v>
      </c>
      <c r="D861" s="8">
        <v>139.9188001</v>
      </c>
      <c r="E861" s="8">
        <v>129.85269940000001</v>
      </c>
      <c r="F861" s="8">
        <v>99.654397209999999</v>
      </c>
    </row>
    <row r="862" spans="1:6">
      <c r="A862" s="5">
        <v>40367</v>
      </c>
      <c r="B862" s="8">
        <v>88.101366069999997</v>
      </c>
      <c r="C862" s="8">
        <v>115.8186498</v>
      </c>
      <c r="D862" s="8">
        <v>137.59651550000001</v>
      </c>
      <c r="E862" s="8">
        <v>127.69748559999999</v>
      </c>
      <c r="F862" s="8">
        <v>98.000395960000006</v>
      </c>
    </row>
    <row r="863" spans="1:6">
      <c r="A863" s="5">
        <v>40368</v>
      </c>
      <c r="B863" s="8">
        <v>87.483617300000006</v>
      </c>
      <c r="C863" s="8">
        <v>115.0065531</v>
      </c>
      <c r="D863" s="8">
        <v>136.63171689999999</v>
      </c>
      <c r="E863" s="8">
        <v>126.802097</v>
      </c>
      <c r="F863" s="8">
        <v>97.313237220000005</v>
      </c>
    </row>
    <row r="864" spans="1:6">
      <c r="A864" s="5">
        <v>40371</v>
      </c>
      <c r="B864" s="8">
        <v>86.848635239999993</v>
      </c>
      <c r="C864" s="8">
        <v>114.27452</v>
      </c>
      <c r="D864" s="8">
        <v>135.8234295</v>
      </c>
      <c r="E864" s="8">
        <v>126.0284707</v>
      </c>
      <c r="F864" s="8">
        <v>96.643594100000001</v>
      </c>
    </row>
    <row r="865" spans="1:6">
      <c r="A865" s="5">
        <v>40372</v>
      </c>
      <c r="B865" s="8">
        <v>85.234555240000006</v>
      </c>
      <c r="C865" s="8">
        <v>111.1894386</v>
      </c>
      <c r="D865" s="8">
        <v>133.29915410000001</v>
      </c>
      <c r="E865" s="8">
        <v>123.6862343</v>
      </c>
      <c r="F865" s="8">
        <v>94.847475009999997</v>
      </c>
    </row>
    <row r="866" spans="1:6">
      <c r="A866" s="5">
        <v>40373</v>
      </c>
      <c r="B866" s="8">
        <v>86.767895879999998</v>
      </c>
      <c r="C866" s="8">
        <v>113.38986389999999</v>
      </c>
      <c r="D866" s="8">
        <v>136.7251693</v>
      </c>
      <c r="E866" s="8">
        <v>124.5645172</v>
      </c>
      <c r="F866" s="8">
        <v>96.627884050000006</v>
      </c>
    </row>
    <row r="867" spans="1:6">
      <c r="A867" s="5">
        <v>40374</v>
      </c>
      <c r="B867" s="8">
        <v>87.517119280000003</v>
      </c>
      <c r="C867" s="8">
        <v>114.57393860000001</v>
      </c>
      <c r="D867" s="8">
        <v>138.29040989999999</v>
      </c>
      <c r="E867" s="8">
        <v>125.931122</v>
      </c>
      <c r="F867" s="8">
        <v>97.538163479999994</v>
      </c>
    </row>
    <row r="868" spans="1:6">
      <c r="A868" s="5">
        <v>40375</v>
      </c>
      <c r="B868" s="8">
        <v>89.337669009999999</v>
      </c>
      <c r="C868" s="8">
        <v>116.7208626</v>
      </c>
      <c r="D868" s="8">
        <v>141.7080267</v>
      </c>
      <c r="E868" s="8">
        <v>128.70100980000001</v>
      </c>
      <c r="F868" s="8">
        <v>99.606366589999993</v>
      </c>
    </row>
    <row r="869" spans="1:6">
      <c r="A869" s="5">
        <v>40378</v>
      </c>
      <c r="B869" s="8">
        <v>88.025188749999998</v>
      </c>
      <c r="C869" s="8">
        <v>115.10986219999999</v>
      </c>
      <c r="D869" s="8">
        <v>139.82462670000001</v>
      </c>
      <c r="E869" s="8">
        <v>126.9594068</v>
      </c>
      <c r="F869" s="8">
        <v>98.181941289999997</v>
      </c>
    </row>
    <row r="870" spans="1:6">
      <c r="A870" s="5">
        <v>40379</v>
      </c>
      <c r="B870" s="8">
        <v>87.513992060000007</v>
      </c>
      <c r="C870" s="8">
        <v>114.6501136</v>
      </c>
      <c r="D870" s="8">
        <v>138.73342149999999</v>
      </c>
      <c r="E870" s="8">
        <v>126.52216679999999</v>
      </c>
      <c r="F870" s="8">
        <v>97.690037649999994</v>
      </c>
    </row>
    <row r="871" spans="1:6">
      <c r="A871" s="5">
        <v>40380</v>
      </c>
      <c r="B871" s="8">
        <v>89.291918559999999</v>
      </c>
      <c r="C871" s="8">
        <v>117.0870683</v>
      </c>
      <c r="D871" s="8">
        <v>141.7552637</v>
      </c>
      <c r="E871" s="8">
        <v>129.24744630000001</v>
      </c>
      <c r="F871" s="8">
        <v>99.715099719999998</v>
      </c>
    </row>
    <row r="872" spans="1:6">
      <c r="A872" s="5">
        <v>40381</v>
      </c>
      <c r="B872" s="8">
        <v>87.554934759999995</v>
      </c>
      <c r="C872" s="8">
        <v>114.8093892</v>
      </c>
      <c r="D872" s="8">
        <v>138.9977174</v>
      </c>
      <c r="E872" s="8">
        <v>126.73321300000001</v>
      </c>
      <c r="F872" s="8">
        <v>97.775355160000004</v>
      </c>
    </row>
    <row r="873" spans="1:6">
      <c r="A873" s="5">
        <v>40382</v>
      </c>
      <c r="B873" s="8">
        <v>85.829743179999994</v>
      </c>
      <c r="C873" s="8">
        <v>112.547173</v>
      </c>
      <c r="D873" s="8">
        <v>136.25889190000001</v>
      </c>
      <c r="E873" s="8">
        <v>122.56620909999999</v>
      </c>
      <c r="F873" s="8">
        <v>95.848779350000001</v>
      </c>
    </row>
    <row r="874" spans="1:6">
      <c r="A874" s="5">
        <v>40385</v>
      </c>
      <c r="B874" s="8">
        <v>85.884240070000004</v>
      </c>
      <c r="C874" s="8">
        <v>112.284454</v>
      </c>
      <c r="D874" s="8">
        <v>136.3454084</v>
      </c>
      <c r="E874" s="8">
        <v>121.6414918</v>
      </c>
      <c r="F874" s="8">
        <v>95.909637750000002</v>
      </c>
    </row>
    <row r="875" spans="1:6">
      <c r="A875" s="5">
        <v>40386</v>
      </c>
      <c r="B875" s="8">
        <v>84.303755949999996</v>
      </c>
      <c r="C875" s="8">
        <v>110.54617020000001</v>
      </c>
      <c r="D875" s="8">
        <v>133.8363129</v>
      </c>
      <c r="E875" s="8">
        <v>118.74692469999999</v>
      </c>
      <c r="F875" s="8">
        <v>94.144661310000004</v>
      </c>
    </row>
    <row r="876" spans="1:6">
      <c r="A876" s="5">
        <v>40387</v>
      </c>
      <c r="B876" s="8">
        <v>86.097152429999994</v>
      </c>
      <c r="C876" s="8">
        <v>112.8978224</v>
      </c>
      <c r="D876" s="8">
        <v>136.68341710000001</v>
      </c>
      <c r="E876" s="8">
        <v>121.2730318</v>
      </c>
      <c r="F876" s="8">
        <v>96.147403690000004</v>
      </c>
    </row>
    <row r="877" spans="1:6">
      <c r="A877" s="5">
        <v>40388</v>
      </c>
      <c r="B877" s="8">
        <v>86.258978319999997</v>
      </c>
      <c r="C877" s="8">
        <v>113.1100222</v>
      </c>
      <c r="D877" s="8">
        <v>136.9403236</v>
      </c>
      <c r="E877" s="8">
        <v>121.50097340000001</v>
      </c>
      <c r="F877" s="8">
        <v>96.328119760000007</v>
      </c>
    </row>
    <row r="878" spans="1:6">
      <c r="A878" s="5">
        <v>40389</v>
      </c>
      <c r="B878" s="8">
        <v>88.462068020000004</v>
      </c>
      <c r="C878" s="8">
        <v>115.9988985</v>
      </c>
      <c r="D878" s="8">
        <v>140.4378356</v>
      </c>
      <c r="E878" s="8">
        <v>124.60415810000001</v>
      </c>
      <c r="F878" s="8">
        <v>98.788379460000002</v>
      </c>
    </row>
    <row r="879" spans="1:6">
      <c r="A879" s="5">
        <v>40392</v>
      </c>
      <c r="B879" s="8">
        <v>87.135668210000006</v>
      </c>
      <c r="C879" s="8">
        <v>114.1544801</v>
      </c>
      <c r="D879" s="8">
        <v>137.12047010000001</v>
      </c>
      <c r="E879" s="8">
        <v>122.2601236</v>
      </c>
      <c r="F879" s="8">
        <v>97.267722649999996</v>
      </c>
    </row>
    <row r="880" spans="1:6">
      <c r="A880" s="5">
        <v>40393</v>
      </c>
      <c r="B880" s="8">
        <v>88.361698469999993</v>
      </c>
      <c r="C880" s="8">
        <v>115.86728549999999</v>
      </c>
      <c r="D880" s="8">
        <v>139.24703460000001</v>
      </c>
      <c r="E880" s="8">
        <v>124.1189617</v>
      </c>
      <c r="F880" s="8">
        <v>98.676293619999996</v>
      </c>
    </row>
    <row r="881" spans="1:6">
      <c r="A881" s="5">
        <v>40394</v>
      </c>
      <c r="B881" s="8">
        <v>87.124550819999996</v>
      </c>
      <c r="C881" s="8">
        <v>114.2450336</v>
      </c>
      <c r="D881" s="8">
        <v>137.29744389999999</v>
      </c>
      <c r="E881" s="8">
        <v>122.3811784</v>
      </c>
      <c r="F881" s="8">
        <v>97.294731850000005</v>
      </c>
    </row>
    <row r="882" spans="1:6">
      <c r="A882" s="5">
        <v>40395</v>
      </c>
      <c r="B882" s="8">
        <v>88.242390819999997</v>
      </c>
      <c r="C882" s="8">
        <v>115.8181379</v>
      </c>
      <c r="D882" s="8">
        <v>139.25752299999999</v>
      </c>
      <c r="E882" s="8">
        <v>124.0908621</v>
      </c>
      <c r="F882" s="8">
        <v>98.583295989999996</v>
      </c>
    </row>
    <row r="883" spans="1:6">
      <c r="A883" s="5">
        <v>40396</v>
      </c>
      <c r="B883" s="8">
        <v>90.179649220000002</v>
      </c>
      <c r="C883" s="8">
        <v>118.5826883</v>
      </c>
      <c r="D883" s="8">
        <v>142.72527160000001</v>
      </c>
      <c r="E883" s="8">
        <v>127.10360009999999</v>
      </c>
      <c r="F883" s="8">
        <v>100.8307889</v>
      </c>
    </row>
    <row r="884" spans="1:6">
      <c r="A884" s="5">
        <v>40399</v>
      </c>
      <c r="B884" s="8">
        <v>89.787549929999997</v>
      </c>
      <c r="C884" s="8">
        <v>118.0670932</v>
      </c>
      <c r="D884" s="8">
        <v>142.104705</v>
      </c>
      <c r="E884" s="8">
        <v>126.5509562</v>
      </c>
      <c r="F884" s="8">
        <v>100.39237869999999</v>
      </c>
    </row>
    <row r="885" spans="1:6">
      <c r="A885" s="5">
        <v>40400</v>
      </c>
      <c r="B885" s="8">
        <v>90.965099839999993</v>
      </c>
      <c r="C885" s="8">
        <v>119.9579604</v>
      </c>
      <c r="D885" s="8">
        <v>144.6018918</v>
      </c>
      <c r="E885" s="8">
        <v>128.65581850000001</v>
      </c>
      <c r="F885" s="8">
        <v>101.112601</v>
      </c>
    </row>
    <row r="886" spans="1:6">
      <c r="A886" s="5">
        <v>40401</v>
      </c>
      <c r="B886" s="8">
        <v>91.743119269999994</v>
      </c>
      <c r="C886" s="8">
        <v>121.57828000000001</v>
      </c>
      <c r="D886" s="8">
        <v>146.93816659999999</v>
      </c>
      <c r="E886" s="8">
        <v>130.52882819999999</v>
      </c>
      <c r="F886" s="8">
        <v>102.18542549999999</v>
      </c>
    </row>
    <row r="887" spans="1:6">
      <c r="A887" s="5">
        <v>40402</v>
      </c>
      <c r="B887" s="8">
        <v>88.508468399999998</v>
      </c>
      <c r="C887" s="8">
        <v>117.6470588</v>
      </c>
      <c r="D887" s="8">
        <v>143.5075578</v>
      </c>
      <c r="E887" s="8">
        <v>126.3886359</v>
      </c>
      <c r="F887" s="8">
        <v>98.706975049999997</v>
      </c>
    </row>
    <row r="888" spans="1:6">
      <c r="A888" s="5">
        <v>40403</v>
      </c>
      <c r="B888" s="8">
        <v>90.208114989999999</v>
      </c>
      <c r="C888" s="8">
        <v>120.15271749999999</v>
      </c>
      <c r="D888" s="8">
        <v>146.7285522</v>
      </c>
      <c r="E888" s="8">
        <v>128.76179070000001</v>
      </c>
      <c r="F888" s="8">
        <v>100.68872589999999</v>
      </c>
    </row>
    <row r="889" spans="1:6">
      <c r="A889" s="5">
        <v>40406</v>
      </c>
      <c r="B889" s="8">
        <v>93.264653089999996</v>
      </c>
      <c r="C889" s="8">
        <v>123.7024897</v>
      </c>
      <c r="D889" s="8">
        <v>152.18918289999999</v>
      </c>
      <c r="E889" s="8">
        <v>133.45820649999999</v>
      </c>
      <c r="F889" s="8">
        <v>104.191056</v>
      </c>
    </row>
    <row r="890" spans="1:6">
      <c r="A890" s="5">
        <v>40407</v>
      </c>
      <c r="B890" s="8">
        <v>89.662246879999998</v>
      </c>
      <c r="C890" s="8">
        <v>119.2963793</v>
      </c>
      <c r="D890" s="8">
        <v>147.03088790000001</v>
      </c>
      <c r="E890" s="8">
        <v>128.0346491</v>
      </c>
      <c r="F890" s="8">
        <v>100.30014060000001</v>
      </c>
    </row>
    <row r="891" spans="1:6">
      <c r="A891" s="5">
        <v>40408</v>
      </c>
      <c r="B891" s="8">
        <v>88.142547780000001</v>
      </c>
      <c r="C891" s="8">
        <v>117.7766802</v>
      </c>
      <c r="D891" s="8">
        <v>145.51118880000001</v>
      </c>
      <c r="E891" s="8">
        <v>126.51495</v>
      </c>
      <c r="F891" s="8">
        <v>98.78044147</v>
      </c>
    </row>
    <row r="892" spans="1:6">
      <c r="A892" s="5">
        <v>40409</v>
      </c>
      <c r="B892" s="8">
        <v>89.320388350000002</v>
      </c>
      <c r="C892" s="8">
        <v>119.6116505</v>
      </c>
      <c r="D892" s="8">
        <v>147.96116499999999</v>
      </c>
      <c r="E892" s="8">
        <v>128.54368930000001</v>
      </c>
      <c r="F892" s="8">
        <v>100.1941748</v>
      </c>
    </row>
    <row r="893" spans="1:6">
      <c r="A893" s="5">
        <v>40410</v>
      </c>
      <c r="B893" s="8">
        <v>87.719298249999994</v>
      </c>
      <c r="C893" s="8">
        <v>117.5974872</v>
      </c>
      <c r="D893" s="8">
        <v>145.56040759999999</v>
      </c>
      <c r="E893" s="8">
        <v>124.8755075</v>
      </c>
      <c r="F893" s="8">
        <v>98.444801960000007</v>
      </c>
    </row>
    <row r="894" spans="1:6">
      <c r="A894" s="5">
        <v>40413</v>
      </c>
      <c r="B894" s="8">
        <v>88.141334049999998</v>
      </c>
      <c r="C894" s="8">
        <v>118.16327320000001</v>
      </c>
      <c r="D894" s="8">
        <v>146.260729</v>
      </c>
      <c r="E894" s="8">
        <v>123.5518263</v>
      </c>
      <c r="F894" s="8">
        <v>98.918440399999994</v>
      </c>
    </row>
    <row r="895" spans="1:6">
      <c r="A895" s="5">
        <v>40414</v>
      </c>
      <c r="B895" s="8">
        <v>89.630225080000002</v>
      </c>
      <c r="C895" s="8">
        <v>121.38263670000001</v>
      </c>
      <c r="D895" s="8">
        <v>150.3215434</v>
      </c>
      <c r="E895" s="8">
        <v>125.8038585</v>
      </c>
      <c r="F895" s="8">
        <v>100.8842444</v>
      </c>
    </row>
    <row r="896" spans="1:6">
      <c r="A896" s="5">
        <v>40415</v>
      </c>
      <c r="B896" s="8">
        <v>85.635359120000004</v>
      </c>
      <c r="C896" s="8">
        <v>116.8113654</v>
      </c>
      <c r="D896" s="8">
        <v>145.22494080000001</v>
      </c>
      <c r="E896" s="8">
        <v>121.15232829999999</v>
      </c>
      <c r="F896" s="8">
        <v>96.685082870000002</v>
      </c>
    </row>
    <row r="897" spans="1:6">
      <c r="A897" s="5">
        <v>40416</v>
      </c>
      <c r="B897" s="8">
        <v>87.659058779999995</v>
      </c>
      <c r="C897" s="8">
        <v>117.9559685</v>
      </c>
      <c r="D897" s="8">
        <v>148.656837</v>
      </c>
      <c r="E897" s="8">
        <v>124.0153504</v>
      </c>
      <c r="F897" s="8">
        <v>98.969905069999996</v>
      </c>
    </row>
    <row r="898" spans="1:6">
      <c r="A898" s="5">
        <v>40417</v>
      </c>
      <c r="B898" s="8">
        <v>82.807123680000004</v>
      </c>
      <c r="C898" s="8">
        <v>111.16572770000001</v>
      </c>
      <c r="D898" s="8">
        <v>139.9024464</v>
      </c>
      <c r="E898" s="8">
        <v>116.83744849999999</v>
      </c>
      <c r="F898" s="8">
        <v>93.394335839999997</v>
      </c>
    </row>
    <row r="899" spans="1:6">
      <c r="A899" s="5">
        <v>40420</v>
      </c>
      <c r="B899" s="8">
        <v>86.612616180000003</v>
      </c>
      <c r="C899" s="8">
        <v>116.27447100000001</v>
      </c>
      <c r="D899" s="8">
        <v>146.33181730000001</v>
      </c>
      <c r="E899" s="8">
        <v>122.20684199999999</v>
      </c>
      <c r="F899" s="8">
        <v>97.686375319999996</v>
      </c>
    </row>
    <row r="900" spans="1:6">
      <c r="A900" s="5">
        <v>40421</v>
      </c>
      <c r="B900" s="8">
        <v>88.319896279999995</v>
      </c>
      <c r="C900" s="8">
        <v>118.7051817</v>
      </c>
      <c r="D900" s="8">
        <v>149.4956043</v>
      </c>
      <c r="E900" s="8">
        <v>124.7822388</v>
      </c>
      <c r="F900" s="8">
        <v>99.663736170000007</v>
      </c>
    </row>
    <row r="901" spans="1:6">
      <c r="A901" s="5">
        <v>40422</v>
      </c>
      <c r="B901" s="8">
        <v>85.114652160000006</v>
      </c>
      <c r="C901" s="8">
        <v>114.652157</v>
      </c>
      <c r="D901" s="8">
        <v>143.80101049999999</v>
      </c>
      <c r="E901" s="8">
        <v>121.64788179999999</v>
      </c>
      <c r="F901" s="8">
        <v>95.996890789999995</v>
      </c>
    </row>
    <row r="902" spans="1:6">
      <c r="A902" s="5">
        <v>40423</v>
      </c>
      <c r="B902" s="8">
        <v>83.870229879999997</v>
      </c>
      <c r="C902" s="8">
        <v>113.2248103</v>
      </c>
      <c r="D902" s="8">
        <v>141.43570579999999</v>
      </c>
      <c r="E902" s="8">
        <v>120.4681484</v>
      </c>
      <c r="F902" s="8">
        <v>94.544622770000004</v>
      </c>
    </row>
    <row r="903" spans="1:6">
      <c r="A903" s="5">
        <v>40424</v>
      </c>
      <c r="B903" s="8">
        <v>83.426028919999993</v>
      </c>
      <c r="C903" s="8">
        <v>112.3470523</v>
      </c>
      <c r="D903" s="8">
        <v>139.41416390000001</v>
      </c>
      <c r="E903" s="8">
        <v>119.0211346</v>
      </c>
      <c r="F903" s="8">
        <v>93.807934739999993</v>
      </c>
    </row>
    <row r="904" spans="1:6">
      <c r="A904" s="5">
        <v>40428</v>
      </c>
      <c r="B904" s="8">
        <v>87.496145540000001</v>
      </c>
      <c r="C904" s="8">
        <v>117.56090039999999</v>
      </c>
      <c r="D904" s="8">
        <v>145.69842740000001</v>
      </c>
      <c r="E904" s="8">
        <v>124.49892079999999</v>
      </c>
      <c r="F904" s="8">
        <v>98.288621649999996</v>
      </c>
    </row>
    <row r="905" spans="1:6">
      <c r="A905" s="5">
        <v>40429</v>
      </c>
      <c r="B905" s="8">
        <v>87.365844469999999</v>
      </c>
      <c r="C905" s="8">
        <v>115.9856901</v>
      </c>
      <c r="D905" s="8">
        <v>143.85238179999999</v>
      </c>
      <c r="E905" s="8">
        <v>123.1406515</v>
      </c>
      <c r="F905" s="8">
        <v>97.533421200000006</v>
      </c>
    </row>
    <row r="906" spans="1:6">
      <c r="A906" s="5">
        <v>40430</v>
      </c>
      <c r="B906" s="8">
        <v>86.994345370000005</v>
      </c>
      <c r="C906" s="8">
        <v>114.5425547</v>
      </c>
      <c r="D906" s="8">
        <v>141.3658112</v>
      </c>
      <c r="E906" s="8">
        <v>121.4296071</v>
      </c>
      <c r="F906" s="8">
        <v>96.781209219999994</v>
      </c>
    </row>
    <row r="907" spans="1:6">
      <c r="A907" s="5">
        <v>40431</v>
      </c>
      <c r="B907" s="8">
        <v>86.685532109999997</v>
      </c>
      <c r="C907" s="8">
        <v>113.9090877</v>
      </c>
      <c r="D907" s="8">
        <v>140.41623379999999</v>
      </c>
      <c r="E907" s="8">
        <v>120.71497650000001</v>
      </c>
      <c r="F907" s="8">
        <v>96.357058420000001</v>
      </c>
    </row>
    <row r="908" spans="1:6">
      <c r="A908" s="5">
        <v>40434</v>
      </c>
      <c r="B908" s="8">
        <v>88.064046579999996</v>
      </c>
      <c r="C908" s="8">
        <v>115.720524</v>
      </c>
      <c r="D908" s="8">
        <v>142.64919939999999</v>
      </c>
      <c r="E908" s="8">
        <v>122.9985444</v>
      </c>
      <c r="F908" s="8">
        <v>97.889374090000004</v>
      </c>
    </row>
    <row r="909" spans="1:6">
      <c r="A909" s="5">
        <v>40435</v>
      </c>
      <c r="B909" s="8">
        <v>89.212392679999994</v>
      </c>
      <c r="C909" s="8">
        <v>118.32773419999999</v>
      </c>
      <c r="D909" s="8">
        <v>145.20343410000001</v>
      </c>
      <c r="E909" s="8">
        <v>125.04665919999999</v>
      </c>
      <c r="F909" s="8">
        <v>99.290780139999995</v>
      </c>
    </row>
    <row r="910" spans="1:6">
      <c r="A910" s="5">
        <v>40436</v>
      </c>
      <c r="B910" s="8">
        <v>87.845039880000002</v>
      </c>
      <c r="C910" s="8">
        <v>116.51413239999999</v>
      </c>
      <c r="D910" s="8">
        <v>142.9779101</v>
      </c>
      <c r="E910" s="8">
        <v>123.1300768</v>
      </c>
      <c r="F910" s="8">
        <v>97.768956520000003</v>
      </c>
    </row>
    <row r="911" spans="1:6">
      <c r="A911" s="5">
        <v>40437</v>
      </c>
      <c r="B911" s="8">
        <v>86.931324250000003</v>
      </c>
      <c r="C911" s="8">
        <v>115.18400459999999</v>
      </c>
      <c r="D911" s="8">
        <v>141.26340189999999</v>
      </c>
      <c r="E911" s="8">
        <v>121.70385400000001</v>
      </c>
      <c r="F911" s="8">
        <v>96.711098230000005</v>
      </c>
    </row>
    <row r="912" spans="1:6">
      <c r="A912" s="5">
        <v>40438</v>
      </c>
      <c r="B912" s="8">
        <v>87.680841740000005</v>
      </c>
      <c r="C912" s="8">
        <v>116.1771153</v>
      </c>
      <c r="D912" s="8">
        <v>142.48136779999999</v>
      </c>
      <c r="E912" s="8">
        <v>122.7531784</v>
      </c>
      <c r="F912" s="8">
        <v>97.544936430000007</v>
      </c>
    </row>
    <row r="913" spans="1:6">
      <c r="A913" s="5">
        <v>40441</v>
      </c>
      <c r="B913" s="8">
        <v>88.803374529999999</v>
      </c>
      <c r="C913" s="8">
        <v>117.66447119999999</v>
      </c>
      <c r="D913" s="8">
        <v>144.3054836</v>
      </c>
      <c r="E913" s="8">
        <v>124.3247243</v>
      </c>
      <c r="F913" s="8">
        <v>98.793754160000006</v>
      </c>
    </row>
    <row r="914" spans="1:6">
      <c r="A914" s="5">
        <v>40442</v>
      </c>
      <c r="B914" s="8">
        <v>92.898511290000002</v>
      </c>
      <c r="C914" s="8">
        <v>123.2168539</v>
      </c>
      <c r="D914" s="8">
        <v>151.2030163</v>
      </c>
      <c r="E914" s="8">
        <v>130.21339449999999</v>
      </c>
      <c r="F914" s="8">
        <v>103.3933222</v>
      </c>
    </row>
    <row r="915" spans="1:6">
      <c r="A915" s="5">
        <v>40443</v>
      </c>
      <c r="B915" s="8">
        <v>91.076105229999996</v>
      </c>
      <c r="C915" s="8">
        <v>121.56510179999999</v>
      </c>
      <c r="D915" s="8">
        <v>149.70879099999999</v>
      </c>
      <c r="E915" s="8">
        <v>128.60102409999999</v>
      </c>
      <c r="F915" s="8">
        <v>101.6299887</v>
      </c>
    </row>
    <row r="916" spans="1:6">
      <c r="A916" s="5">
        <v>40444</v>
      </c>
      <c r="B916" s="8">
        <v>90.549174870000002</v>
      </c>
      <c r="C916" s="8">
        <v>121.1242209</v>
      </c>
      <c r="D916" s="8">
        <v>149.34734040000001</v>
      </c>
      <c r="E916" s="8">
        <v>128.18000079999999</v>
      </c>
      <c r="F916" s="8">
        <v>101.13284470000001</v>
      </c>
    </row>
    <row r="917" spans="1:6">
      <c r="A917" s="5">
        <v>40445</v>
      </c>
      <c r="B917" s="8">
        <v>89.059500959999994</v>
      </c>
      <c r="C917" s="8">
        <v>119.00191940000001</v>
      </c>
      <c r="D917" s="8">
        <v>146.64107490000001</v>
      </c>
      <c r="E917" s="8">
        <v>125.9117083</v>
      </c>
      <c r="F917" s="8">
        <v>99.424184260000004</v>
      </c>
    </row>
    <row r="918" spans="1:6">
      <c r="A918" s="5">
        <v>40448</v>
      </c>
      <c r="B918" s="8">
        <v>91.910308220000005</v>
      </c>
      <c r="C918" s="8">
        <v>122.8111877</v>
      </c>
      <c r="D918" s="8">
        <v>151.33507650000001</v>
      </c>
      <c r="E918" s="8">
        <v>129.94215990000001</v>
      </c>
      <c r="F918" s="8">
        <v>102.60676650000001</v>
      </c>
    </row>
    <row r="919" spans="1:6">
      <c r="A919" s="5">
        <v>40449</v>
      </c>
      <c r="B919" s="8">
        <v>94.106193970000007</v>
      </c>
      <c r="C919" s="8">
        <v>125.3397152</v>
      </c>
      <c r="D919" s="8">
        <v>154.95071590000001</v>
      </c>
      <c r="E919" s="8">
        <v>133.04668799999999</v>
      </c>
      <c r="F919" s="8">
        <v>105.0582079</v>
      </c>
    </row>
    <row r="920" spans="1:6">
      <c r="A920" s="5">
        <v>40450</v>
      </c>
      <c r="B920" s="8">
        <v>93.499021060000004</v>
      </c>
      <c r="C920" s="8">
        <v>123.466656</v>
      </c>
      <c r="D920" s="8">
        <v>153.434291</v>
      </c>
      <c r="E920" s="8">
        <v>131.05845690000001</v>
      </c>
      <c r="F920" s="8">
        <v>104.28736960000001</v>
      </c>
    </row>
    <row r="921" spans="1:6">
      <c r="A921" s="5">
        <v>40451</v>
      </c>
      <c r="B921" s="8">
        <v>94.828273170000003</v>
      </c>
      <c r="C921" s="8">
        <v>124.7111324</v>
      </c>
      <c r="D921" s="8">
        <v>154.59399160000001</v>
      </c>
      <c r="E921" s="8">
        <v>132.28145670000001</v>
      </c>
      <c r="F921" s="8">
        <v>105.5861025</v>
      </c>
    </row>
    <row r="922" spans="1:6">
      <c r="A922" s="5">
        <v>40452</v>
      </c>
      <c r="B922" s="8">
        <v>96.82432163</v>
      </c>
      <c r="C922" s="8">
        <v>126.7083715</v>
      </c>
      <c r="D922" s="8">
        <v>156.59242140000001</v>
      </c>
      <c r="E922" s="8">
        <v>134.2789975</v>
      </c>
      <c r="F922" s="8">
        <v>107.5825796</v>
      </c>
    </row>
    <row r="923" spans="1:6">
      <c r="A923" s="5">
        <v>40455</v>
      </c>
      <c r="B923" s="8">
        <v>100.1696421</v>
      </c>
      <c r="C923" s="8">
        <v>131.27070040000001</v>
      </c>
      <c r="D923" s="8">
        <v>161.56393890000001</v>
      </c>
      <c r="E923" s="8">
        <v>138.13716779999999</v>
      </c>
      <c r="F923" s="8">
        <v>111.075208</v>
      </c>
    </row>
    <row r="924" spans="1:6">
      <c r="A924" s="5">
        <v>40456</v>
      </c>
      <c r="B924" s="8">
        <v>100.7200065</v>
      </c>
      <c r="C924" s="8">
        <v>131.86635390000001</v>
      </c>
      <c r="D924" s="8">
        <v>162.2037052</v>
      </c>
      <c r="E924" s="8">
        <v>138.74282020000001</v>
      </c>
      <c r="F924" s="8">
        <v>111.641453</v>
      </c>
    </row>
    <row r="925" spans="1:6">
      <c r="A925" s="5">
        <v>40457</v>
      </c>
      <c r="B925" s="8">
        <v>101.3513514</v>
      </c>
      <c r="C925" s="8">
        <v>135.13513510000001</v>
      </c>
      <c r="D925" s="8">
        <v>164.74808139999999</v>
      </c>
      <c r="E925" s="8">
        <v>143.05972639999999</v>
      </c>
      <c r="F925" s="8">
        <v>112.61261260000001</v>
      </c>
    </row>
    <row r="926" spans="1:6">
      <c r="A926" s="5">
        <v>40458</v>
      </c>
      <c r="B926" s="8">
        <v>98.602777660000001</v>
      </c>
      <c r="C926" s="8">
        <v>132.58926700000001</v>
      </c>
      <c r="D926" s="8">
        <v>162.37989339999999</v>
      </c>
      <c r="E926" s="8">
        <v>140.5614065</v>
      </c>
      <c r="F926" s="8">
        <v>109.9316074</v>
      </c>
    </row>
    <row r="927" spans="1:6">
      <c r="A927" s="5">
        <v>40459</v>
      </c>
      <c r="B927" s="8">
        <v>96.989966559999999</v>
      </c>
      <c r="C927" s="8">
        <v>130.01672239999999</v>
      </c>
      <c r="D927" s="8">
        <v>160.53511710000001</v>
      </c>
      <c r="E927" s="8">
        <v>137.54180600000001</v>
      </c>
      <c r="F927" s="8">
        <v>108.277592</v>
      </c>
    </row>
    <row r="928" spans="1:6">
      <c r="A928" s="5">
        <v>40463</v>
      </c>
      <c r="B928" s="8">
        <v>94.615163109999997</v>
      </c>
      <c r="C928" s="8">
        <v>126.7020445</v>
      </c>
      <c r="D928" s="8">
        <v>156.73207450000001</v>
      </c>
      <c r="E928" s="8">
        <v>135.34082029999999</v>
      </c>
      <c r="F928" s="8">
        <v>105.7221605</v>
      </c>
    </row>
    <row r="929" spans="1:6">
      <c r="A929" s="5">
        <v>40464</v>
      </c>
      <c r="B929" s="8">
        <v>95.375722539999998</v>
      </c>
      <c r="C929" s="8">
        <v>127.580512</v>
      </c>
      <c r="D929" s="8">
        <v>157.7208918</v>
      </c>
      <c r="E929" s="8">
        <v>135.8381503</v>
      </c>
      <c r="F929" s="8">
        <v>106.52353429999999</v>
      </c>
    </row>
    <row r="930" spans="1:6">
      <c r="A930" s="5">
        <v>40465</v>
      </c>
      <c r="B930" s="8">
        <v>92.518743020000002</v>
      </c>
      <c r="C930" s="8">
        <v>123.6241825</v>
      </c>
      <c r="D930" s="8">
        <v>152.73568349999999</v>
      </c>
      <c r="E930" s="8">
        <v>131.5999362</v>
      </c>
      <c r="F930" s="8">
        <v>103.2860105</v>
      </c>
    </row>
    <row r="931" spans="1:6">
      <c r="A931" s="5">
        <v>40466</v>
      </c>
      <c r="B931" s="8">
        <v>92.198304489999998</v>
      </c>
      <c r="C931" s="8">
        <v>122.6706255</v>
      </c>
      <c r="D931" s="8">
        <v>152.3616049</v>
      </c>
      <c r="E931" s="8">
        <v>130.0933703</v>
      </c>
      <c r="F931" s="8">
        <v>102.74641560000001</v>
      </c>
    </row>
    <row r="932" spans="1:6">
      <c r="A932" s="5">
        <v>40469</v>
      </c>
      <c r="B932" s="8">
        <v>94.117647059999996</v>
      </c>
      <c r="C932" s="8">
        <v>125.224327</v>
      </c>
      <c r="D932" s="8">
        <v>157.5274177</v>
      </c>
      <c r="E932" s="8">
        <v>132.80159520000001</v>
      </c>
      <c r="F932" s="8">
        <v>104.885344</v>
      </c>
    </row>
    <row r="933" spans="1:6">
      <c r="A933" s="5">
        <v>40470</v>
      </c>
      <c r="B933" s="8">
        <v>95.345830640000003</v>
      </c>
      <c r="C933" s="8">
        <v>126.8584357</v>
      </c>
      <c r="D933" s="8">
        <v>159.58306400000001</v>
      </c>
      <c r="E933" s="8">
        <v>134.53458309999999</v>
      </c>
      <c r="F933" s="8">
        <v>106.2540401</v>
      </c>
    </row>
    <row r="934" spans="1:6">
      <c r="A934" s="5">
        <v>40471</v>
      </c>
      <c r="B934" s="8">
        <v>95.207358400000004</v>
      </c>
      <c r="C934" s="8">
        <v>126.67419719999999</v>
      </c>
      <c r="D934" s="8">
        <v>157.73761500000001</v>
      </c>
      <c r="E934" s="8">
        <v>134.33919639999999</v>
      </c>
      <c r="F934" s="8">
        <v>106.09972569999999</v>
      </c>
    </row>
    <row r="935" spans="1:6">
      <c r="A935" s="5">
        <v>40472</v>
      </c>
      <c r="B935" s="8">
        <v>93.116454500000003</v>
      </c>
      <c r="C935" s="8">
        <v>123.76237620000001</v>
      </c>
      <c r="D935" s="8">
        <v>154.0154015</v>
      </c>
      <c r="E935" s="8">
        <v>131.2274085</v>
      </c>
      <c r="F935" s="8">
        <v>103.72465819999999</v>
      </c>
    </row>
    <row r="936" spans="1:6">
      <c r="A936" s="5">
        <v>40473</v>
      </c>
      <c r="B936" s="8">
        <v>93.575036220000001</v>
      </c>
      <c r="C936" s="8">
        <v>124.11416939999999</v>
      </c>
      <c r="D936" s="8">
        <v>154.26177519999999</v>
      </c>
      <c r="E936" s="8">
        <v>131.553189</v>
      </c>
      <c r="F936" s="8">
        <v>104.1462746</v>
      </c>
    </row>
    <row r="937" spans="1:6">
      <c r="A937" s="5">
        <v>40476</v>
      </c>
      <c r="B937" s="8">
        <v>93.311990010000002</v>
      </c>
      <c r="C937" s="8">
        <v>124.5461289</v>
      </c>
      <c r="D937" s="8">
        <v>153.82813419999999</v>
      </c>
      <c r="E937" s="8">
        <v>131.1833834</v>
      </c>
      <c r="F937" s="8">
        <v>103.8535119</v>
      </c>
    </row>
    <row r="938" spans="1:6">
      <c r="A938" s="5">
        <v>40477</v>
      </c>
      <c r="B938" s="8">
        <v>93.964308720000005</v>
      </c>
      <c r="C938" s="8">
        <v>123.89648769999999</v>
      </c>
      <c r="D938" s="8">
        <v>152.69200169999999</v>
      </c>
      <c r="E938" s="8">
        <v>130.7164779</v>
      </c>
      <c r="F938" s="8">
        <v>104.19429390000001</v>
      </c>
    </row>
    <row r="939" spans="1:6">
      <c r="A939" s="5">
        <v>40478</v>
      </c>
      <c r="B939" s="8">
        <v>93.756893890000001</v>
      </c>
      <c r="C939" s="8">
        <v>122.80314730000001</v>
      </c>
      <c r="D939" s="8">
        <v>150.7463784</v>
      </c>
      <c r="E939" s="8">
        <v>129.42128099999999</v>
      </c>
      <c r="F939" s="8">
        <v>103.68409440000001</v>
      </c>
    </row>
    <row r="940" spans="1:6">
      <c r="A940" s="5">
        <v>40479</v>
      </c>
      <c r="B940" s="8">
        <v>95.198675499999993</v>
      </c>
      <c r="C940" s="8">
        <v>124.9247441</v>
      </c>
      <c r="D940" s="8">
        <v>155.40337149999999</v>
      </c>
      <c r="E940" s="8">
        <v>131.69777239999999</v>
      </c>
      <c r="F940" s="8">
        <v>105.3582179</v>
      </c>
    </row>
    <row r="941" spans="1:6">
      <c r="A941" s="5">
        <v>40480</v>
      </c>
      <c r="B941" s="8">
        <v>96.564459659999997</v>
      </c>
      <c r="C941" s="8">
        <v>126.9572577</v>
      </c>
      <c r="D941" s="8">
        <v>158.11949369999999</v>
      </c>
      <c r="E941" s="8">
        <v>133.88219910000001</v>
      </c>
      <c r="F941" s="8">
        <v>106.9518717</v>
      </c>
    </row>
    <row r="942" spans="1:6">
      <c r="A942" s="5">
        <v>40483</v>
      </c>
      <c r="B942" s="8">
        <v>95.695604099999997</v>
      </c>
      <c r="C942" s="8">
        <v>125.8149377</v>
      </c>
      <c r="D942" s="8">
        <v>156.696786</v>
      </c>
      <c r="E942" s="8">
        <v>132.6775706</v>
      </c>
      <c r="F942" s="8">
        <v>105.9895535</v>
      </c>
    </row>
    <row r="943" spans="1:6">
      <c r="A943" s="5">
        <v>40484</v>
      </c>
      <c r="B943" s="8">
        <v>97.038583470000006</v>
      </c>
      <c r="C943" s="8">
        <v>127.5806077</v>
      </c>
      <c r="D943" s="8">
        <v>158.89584780000001</v>
      </c>
      <c r="E943" s="8">
        <v>134.53954999999999</v>
      </c>
      <c r="F943" s="8">
        <v>107.47699679999999</v>
      </c>
    </row>
    <row r="944" spans="1:6">
      <c r="A944" s="5">
        <v>40485</v>
      </c>
      <c r="B944" s="8">
        <v>97.657769819999999</v>
      </c>
      <c r="C944" s="8">
        <v>128.3946775</v>
      </c>
      <c r="D944" s="8">
        <v>159.9097347</v>
      </c>
      <c r="E944" s="8">
        <v>137.34339739999999</v>
      </c>
      <c r="F944" s="8">
        <v>108.1627889</v>
      </c>
    </row>
    <row r="945" spans="1:6">
      <c r="A945" s="5">
        <v>40486</v>
      </c>
      <c r="B945" s="8">
        <v>98.834873439999996</v>
      </c>
      <c r="C945" s="8">
        <v>130.97629570000001</v>
      </c>
      <c r="D945" s="8">
        <v>163.117718</v>
      </c>
      <c r="E945" s="8">
        <v>141.82402569999999</v>
      </c>
      <c r="F945" s="8">
        <v>109.6826035</v>
      </c>
    </row>
    <row r="946" spans="1:6">
      <c r="A946" s="5">
        <v>40487</v>
      </c>
      <c r="B946" s="8">
        <v>97.217831169999997</v>
      </c>
      <c r="C946" s="8">
        <v>128.83338599999999</v>
      </c>
      <c r="D946" s="8">
        <v>160.4489409</v>
      </c>
      <c r="E946" s="8">
        <v>139.89883019999999</v>
      </c>
      <c r="F946" s="8">
        <v>107.88808090000001</v>
      </c>
    </row>
    <row r="947" spans="1:6">
      <c r="A947" s="5">
        <v>40490</v>
      </c>
      <c r="B947" s="8">
        <v>96.463022510000002</v>
      </c>
      <c r="C947" s="8">
        <v>127.8331111</v>
      </c>
      <c r="D947" s="8">
        <v>159.2031997</v>
      </c>
      <c r="E947" s="8">
        <v>138.81264210000001</v>
      </c>
      <c r="F947" s="8">
        <v>107.0504274</v>
      </c>
    </row>
    <row r="948" spans="1:6">
      <c r="A948" s="5">
        <v>40491</v>
      </c>
      <c r="B948" s="8">
        <v>96.016266290000004</v>
      </c>
      <c r="C948" s="8">
        <v>126.1390165</v>
      </c>
      <c r="D948" s="8">
        <v>156.26176670000001</v>
      </c>
      <c r="E948" s="8">
        <v>136.68197910000001</v>
      </c>
      <c r="F948" s="8">
        <v>106.1826945</v>
      </c>
    </row>
    <row r="949" spans="1:6">
      <c r="A949" s="5">
        <v>40492</v>
      </c>
      <c r="B949" s="8">
        <v>99.672829640000003</v>
      </c>
      <c r="C949" s="8">
        <v>130.10728140000001</v>
      </c>
      <c r="D949" s="8">
        <v>160.54173320000001</v>
      </c>
      <c r="E949" s="8">
        <v>140.7593396</v>
      </c>
      <c r="F949" s="8">
        <v>109.94445709999999</v>
      </c>
    </row>
    <row r="950" spans="1:6">
      <c r="A950" s="5">
        <v>40494</v>
      </c>
      <c r="B950" s="8">
        <v>94.722112589999995</v>
      </c>
      <c r="C950" s="8">
        <v>123.4257831</v>
      </c>
      <c r="D950" s="8">
        <v>152.12945360000001</v>
      </c>
      <c r="E950" s="8">
        <v>133.4720677</v>
      </c>
      <c r="F950" s="8">
        <v>104.4096014</v>
      </c>
    </row>
    <row r="951" spans="1:6">
      <c r="A951" s="5">
        <v>40497</v>
      </c>
      <c r="B951" s="8">
        <v>92.927381479999994</v>
      </c>
      <c r="C951" s="8">
        <v>120.97455480000001</v>
      </c>
      <c r="D951" s="8">
        <v>146.9942216</v>
      </c>
      <c r="E951" s="8">
        <v>129.42249860000001</v>
      </c>
      <c r="F951" s="8">
        <v>102.0511607</v>
      </c>
    </row>
    <row r="952" spans="1:6">
      <c r="A952" s="5">
        <v>40498</v>
      </c>
      <c r="B952" s="8">
        <v>103.1690141</v>
      </c>
      <c r="C952" s="8">
        <v>136.61971829999999</v>
      </c>
      <c r="D952" s="8">
        <v>159.50704229999999</v>
      </c>
      <c r="E952" s="8">
        <v>141.19718309999999</v>
      </c>
      <c r="F952" s="8">
        <v>112.6760563</v>
      </c>
    </row>
    <row r="953" spans="1:6">
      <c r="A953" s="5">
        <v>40499</v>
      </c>
      <c r="B953" s="8">
        <v>104.6374192</v>
      </c>
      <c r="C953" s="8">
        <v>138.35778350000001</v>
      </c>
      <c r="D953" s="8">
        <v>162.69206700000001</v>
      </c>
      <c r="E953" s="8">
        <v>147.048599</v>
      </c>
      <c r="F953" s="8">
        <v>115.4140305</v>
      </c>
    </row>
    <row r="954" spans="1:6">
      <c r="A954" s="5">
        <v>40500</v>
      </c>
      <c r="B954" s="8">
        <v>103.9723661</v>
      </c>
      <c r="C954" s="8">
        <v>137.13298789999999</v>
      </c>
      <c r="D954" s="8">
        <v>161.65803109999999</v>
      </c>
      <c r="E954" s="8">
        <v>146.1139896</v>
      </c>
      <c r="F954" s="8">
        <v>114.6804836</v>
      </c>
    </row>
    <row r="955" spans="1:6">
      <c r="A955" s="5">
        <v>40501</v>
      </c>
      <c r="B955" s="8">
        <v>101.34782149999999</v>
      </c>
      <c r="C955" s="8">
        <v>134.0856058</v>
      </c>
      <c r="D955" s="8">
        <v>157.76825830000001</v>
      </c>
      <c r="E955" s="8">
        <v>146.2752064</v>
      </c>
      <c r="F955" s="8">
        <v>112.1443249</v>
      </c>
    </row>
    <row r="956" spans="1:6">
      <c r="A956" s="5">
        <v>40504</v>
      </c>
      <c r="B956" s="8">
        <v>102.43049360000001</v>
      </c>
      <c r="C956" s="8">
        <v>135.6222563</v>
      </c>
      <c r="D956" s="8">
        <v>160.2484029</v>
      </c>
      <c r="E956" s="8">
        <v>149.8982833</v>
      </c>
      <c r="F956" s="8">
        <v>113.4944145</v>
      </c>
    </row>
    <row r="957" spans="1:6">
      <c r="A957" s="5">
        <v>40505</v>
      </c>
      <c r="B957" s="8">
        <v>101.6985827</v>
      </c>
      <c r="C957" s="8">
        <v>137.04064339999999</v>
      </c>
      <c r="D957" s="8">
        <v>160.12117280000001</v>
      </c>
      <c r="E957" s="8">
        <v>149.66280789999999</v>
      </c>
      <c r="F957" s="8">
        <v>112.87821409999999</v>
      </c>
    </row>
    <row r="958" spans="1:6">
      <c r="A958" s="5">
        <v>40506</v>
      </c>
      <c r="B958" s="8">
        <v>96.840659340000002</v>
      </c>
      <c r="C958" s="8">
        <v>130.4945055</v>
      </c>
      <c r="D958" s="8">
        <v>152.47252750000001</v>
      </c>
      <c r="E958" s="8">
        <v>142.51373630000001</v>
      </c>
      <c r="F958" s="8">
        <v>107.48626369999999</v>
      </c>
    </row>
    <row r="959" spans="1:6">
      <c r="A959" s="5">
        <v>40508</v>
      </c>
      <c r="B959" s="8">
        <v>98.384677109999998</v>
      </c>
      <c r="C959" s="8">
        <v>132.57509680000001</v>
      </c>
      <c r="D959" s="8">
        <v>154.9035342</v>
      </c>
      <c r="E959" s="8">
        <v>144.78596099999999</v>
      </c>
      <c r="F959" s="8">
        <v>109.200014</v>
      </c>
    </row>
    <row r="960" spans="1:6">
      <c r="A960" s="5">
        <v>40511</v>
      </c>
      <c r="B960" s="8">
        <v>99.982272649999999</v>
      </c>
      <c r="C960" s="8">
        <v>134.01879099999999</v>
      </c>
      <c r="D960" s="8">
        <v>160.25527389999999</v>
      </c>
      <c r="E960" s="8">
        <v>146.0733912</v>
      </c>
      <c r="F960" s="8">
        <v>110.9732317</v>
      </c>
    </row>
    <row r="961" spans="1:6">
      <c r="A961" s="5">
        <v>40512</v>
      </c>
      <c r="B961" s="8">
        <v>99.756864989999997</v>
      </c>
      <c r="C961" s="8">
        <v>134.08180780000001</v>
      </c>
      <c r="D961" s="8">
        <v>162.3283753</v>
      </c>
      <c r="E961" s="8">
        <v>144.45080089999999</v>
      </c>
      <c r="F961" s="8">
        <v>110.8409611</v>
      </c>
    </row>
    <row r="962" spans="1:6">
      <c r="A962" s="5">
        <v>40513</v>
      </c>
      <c r="B962" s="8">
        <v>94.460562719999999</v>
      </c>
      <c r="C962" s="8">
        <v>127.1844005</v>
      </c>
      <c r="D962" s="8">
        <v>153.4984144</v>
      </c>
      <c r="E962" s="8">
        <v>136.63045679999999</v>
      </c>
      <c r="F962" s="8">
        <v>104.9186964</v>
      </c>
    </row>
    <row r="963" spans="1:6">
      <c r="A963" s="5">
        <v>40514</v>
      </c>
      <c r="B963" s="8">
        <v>94.696335950000005</v>
      </c>
      <c r="C963" s="8">
        <v>126.8194747</v>
      </c>
      <c r="D963" s="8">
        <v>153.25414090000001</v>
      </c>
      <c r="E963" s="8">
        <v>136.52333949999999</v>
      </c>
      <c r="F963" s="8">
        <v>105.0694328</v>
      </c>
    </row>
    <row r="964" spans="1:6">
      <c r="A964" s="5">
        <v>40515</v>
      </c>
      <c r="B964" s="8">
        <v>94.160705370000002</v>
      </c>
      <c r="C964" s="8">
        <v>126.1021461</v>
      </c>
      <c r="D964" s="8">
        <v>152.38729000000001</v>
      </c>
      <c r="E964" s="8">
        <v>135.75112290000001</v>
      </c>
      <c r="F964" s="8">
        <v>104.4751289</v>
      </c>
    </row>
    <row r="965" spans="1:6">
      <c r="A965" s="5">
        <v>40518</v>
      </c>
      <c r="B965" s="8">
        <v>96.229581179999997</v>
      </c>
      <c r="C965" s="8">
        <v>129.10516759999999</v>
      </c>
      <c r="D965" s="8">
        <v>156.15903560000001</v>
      </c>
      <c r="E965" s="8">
        <v>139.03633439999999</v>
      </c>
      <c r="F965" s="8">
        <v>106.1607479</v>
      </c>
    </row>
    <row r="966" spans="1:6">
      <c r="A966" s="5">
        <v>40519</v>
      </c>
      <c r="B966" s="8">
        <v>91.819432449999994</v>
      </c>
      <c r="C966" s="8">
        <v>122.5325527</v>
      </c>
      <c r="D966" s="8">
        <v>149.4065329</v>
      </c>
      <c r="E966" s="8">
        <v>133.41011610000001</v>
      </c>
      <c r="F966" s="8">
        <v>101.0973542</v>
      </c>
    </row>
    <row r="967" spans="1:6">
      <c r="A967" s="5">
        <v>40520</v>
      </c>
      <c r="B967" s="8">
        <v>91.678635819999997</v>
      </c>
      <c r="C967" s="8">
        <v>121.62699019999999</v>
      </c>
      <c r="D967" s="8">
        <v>146.6858173</v>
      </c>
      <c r="E967" s="8">
        <v>131.4060447</v>
      </c>
      <c r="F967" s="8">
        <v>100.540904</v>
      </c>
    </row>
    <row r="968" spans="1:6">
      <c r="A968" s="5">
        <v>40521</v>
      </c>
      <c r="B968" s="8">
        <v>93.329587660000001</v>
      </c>
      <c r="C968" s="8">
        <v>123.91921840000001</v>
      </c>
      <c r="D968" s="8">
        <v>149.51462369999999</v>
      </c>
      <c r="E968" s="8">
        <v>133.90766930000001</v>
      </c>
      <c r="F968" s="8">
        <v>102.38162130000001</v>
      </c>
    </row>
    <row r="969" spans="1:6">
      <c r="A969" s="5">
        <v>40522</v>
      </c>
      <c r="B969" s="8">
        <v>90.689966859999998</v>
      </c>
      <c r="C969" s="8">
        <v>120.2169328</v>
      </c>
      <c r="D969" s="8">
        <v>146.42964749999999</v>
      </c>
      <c r="E969" s="8">
        <v>129.85839110000001</v>
      </c>
      <c r="F969" s="8">
        <v>100.3314251</v>
      </c>
    </row>
    <row r="970" spans="1:6">
      <c r="A970" s="5">
        <v>40525</v>
      </c>
      <c r="B970" s="8">
        <v>94.351145040000006</v>
      </c>
      <c r="C970" s="8">
        <v>124.5801527</v>
      </c>
      <c r="D970" s="8">
        <v>152.36641220000001</v>
      </c>
      <c r="E970" s="8">
        <v>134.04580150000001</v>
      </c>
      <c r="F970" s="8">
        <v>104.1221374</v>
      </c>
    </row>
    <row r="971" spans="1:6">
      <c r="A971" s="5">
        <v>40526</v>
      </c>
      <c r="B971" s="8">
        <v>93.299162039999999</v>
      </c>
      <c r="C971" s="8">
        <v>121.5192789</v>
      </c>
      <c r="D971" s="8">
        <v>148.01163360000001</v>
      </c>
      <c r="E971" s="8">
        <v>128.430328</v>
      </c>
      <c r="F971" s="8">
        <v>102.5138941</v>
      </c>
    </row>
    <row r="972" spans="1:6">
      <c r="A972" s="5">
        <v>40527</v>
      </c>
      <c r="B972" s="8">
        <v>92.587349230000001</v>
      </c>
      <c r="C972" s="8">
        <v>119.4858146</v>
      </c>
      <c r="D972" s="8">
        <v>146.38427999999999</v>
      </c>
      <c r="E972" s="8">
        <v>127.1306416</v>
      </c>
      <c r="F972" s="8">
        <v>101.64788489999999</v>
      </c>
    </row>
    <row r="973" spans="1:6">
      <c r="A973" s="5">
        <v>40528</v>
      </c>
      <c r="B973" s="8">
        <v>94.962599350000005</v>
      </c>
      <c r="C973" s="8">
        <v>122.7208976</v>
      </c>
      <c r="D973" s="8">
        <v>150.47919590000001</v>
      </c>
      <c r="E973" s="8">
        <v>130.61009820000001</v>
      </c>
      <c r="F973" s="8">
        <v>104.312763</v>
      </c>
    </row>
    <row r="974" spans="1:6">
      <c r="A974" s="5">
        <v>40529</v>
      </c>
      <c r="B974" s="8">
        <v>95.555755880000007</v>
      </c>
      <c r="C974" s="8">
        <v>124.10228669999999</v>
      </c>
      <c r="D974" s="8">
        <v>152.6488176</v>
      </c>
      <c r="E974" s="8">
        <v>132.2155113</v>
      </c>
      <c r="F974" s="8">
        <v>105.17142939999999</v>
      </c>
    </row>
    <row r="975" spans="1:6">
      <c r="A975" s="5">
        <v>40532</v>
      </c>
      <c r="B975" s="8">
        <v>95.029678039999993</v>
      </c>
      <c r="C975" s="8">
        <v>123.2088255</v>
      </c>
      <c r="D975" s="8">
        <v>151.98752920000001</v>
      </c>
      <c r="E975" s="8">
        <v>131.60261410000001</v>
      </c>
      <c r="F975" s="8">
        <v>104.6225793</v>
      </c>
    </row>
    <row r="976" spans="1:6">
      <c r="A976" s="5">
        <v>40533</v>
      </c>
      <c r="B976" s="8">
        <v>95.364960190000005</v>
      </c>
      <c r="C976" s="8">
        <v>123.52032939999999</v>
      </c>
      <c r="D976" s="8">
        <v>158.9416003</v>
      </c>
      <c r="E976" s="8">
        <v>131.69446880000001</v>
      </c>
      <c r="F976" s="8">
        <v>105.05282920000001</v>
      </c>
    </row>
    <row r="977" spans="1:6">
      <c r="A977" s="5">
        <v>40534</v>
      </c>
      <c r="B977" s="8">
        <v>93.849004719999996</v>
      </c>
      <c r="C977" s="8">
        <v>121.6450475</v>
      </c>
      <c r="D977" s="8">
        <v>156.61426270000001</v>
      </c>
      <c r="E977" s="8">
        <v>129.71486640000001</v>
      </c>
      <c r="F977" s="8">
        <v>103.4132345</v>
      </c>
    </row>
    <row r="978" spans="1:6">
      <c r="A978" s="5">
        <v>40535</v>
      </c>
      <c r="B978" s="8">
        <v>92.647232389999999</v>
      </c>
      <c r="C978" s="8">
        <v>120.0873362</v>
      </c>
      <c r="D978" s="8">
        <v>154.60875720000001</v>
      </c>
      <c r="E978" s="8">
        <v>129.5290924</v>
      </c>
      <c r="F978" s="8">
        <v>102.08898859999999</v>
      </c>
    </row>
    <row r="979" spans="1:6">
      <c r="A979" s="5">
        <v>40539</v>
      </c>
      <c r="B979" s="8">
        <v>94.611641739999996</v>
      </c>
      <c r="C979" s="8">
        <v>122.84495699999999</v>
      </c>
      <c r="D979" s="8">
        <v>157.6860696</v>
      </c>
      <c r="E979" s="8">
        <v>132.15594400000001</v>
      </c>
      <c r="F979" s="8">
        <v>104.22298309999999</v>
      </c>
    </row>
    <row r="980" spans="1:6">
      <c r="A980" s="5">
        <v>40540</v>
      </c>
      <c r="B980" s="8">
        <v>90.817646210000007</v>
      </c>
      <c r="C980" s="8">
        <v>117.833022</v>
      </c>
      <c r="D980" s="8">
        <v>151.17114530000001</v>
      </c>
      <c r="E980" s="8">
        <v>126.4549504</v>
      </c>
      <c r="F980" s="8">
        <v>100.01436990000001</v>
      </c>
    </row>
    <row r="981" spans="1:6">
      <c r="A981" s="5">
        <v>40541</v>
      </c>
      <c r="B981" s="8">
        <v>94.359341869999994</v>
      </c>
      <c r="C981" s="8">
        <v>122.42825999999999</v>
      </c>
      <c r="D981" s="8">
        <v>157.0664994</v>
      </c>
      <c r="E981" s="8">
        <v>131.38642540000001</v>
      </c>
      <c r="F981" s="8">
        <v>103.9147183</v>
      </c>
    </row>
    <row r="982" spans="1:6">
      <c r="A982" s="5">
        <v>40542</v>
      </c>
      <c r="B982" s="8">
        <v>93.919039409999996</v>
      </c>
      <c r="C982" s="8">
        <v>121.8569815</v>
      </c>
      <c r="D982" s="8">
        <v>156.33359089999999</v>
      </c>
      <c r="E982" s="8">
        <v>131.07055819999999</v>
      </c>
      <c r="F982" s="8">
        <v>103.4298282</v>
      </c>
    </row>
    <row r="983" spans="1:6">
      <c r="A983" s="5">
        <v>40543</v>
      </c>
      <c r="B983" s="8">
        <v>95.946561410000001</v>
      </c>
      <c r="C983" s="8">
        <v>124.4876271</v>
      </c>
      <c r="D983" s="8">
        <v>159.70851680000001</v>
      </c>
      <c r="E983" s="8">
        <v>133.9001063</v>
      </c>
      <c r="F983" s="8">
        <v>105.6626689</v>
      </c>
    </row>
    <row r="984" spans="1:6">
      <c r="A984" s="5">
        <v>40546</v>
      </c>
      <c r="B984" s="8">
        <v>96.326971549999996</v>
      </c>
      <c r="C984" s="8">
        <v>124.5348698</v>
      </c>
      <c r="D984" s="8">
        <v>159.3446165</v>
      </c>
      <c r="E984" s="8">
        <v>133.83747450000001</v>
      </c>
      <c r="F984" s="8">
        <v>105.92966029999999</v>
      </c>
    </row>
    <row r="985" spans="1:6">
      <c r="A985" s="5">
        <v>40547</v>
      </c>
      <c r="B985" s="8">
        <v>95.532790579999997</v>
      </c>
      <c r="C985" s="8">
        <v>123.7720431</v>
      </c>
      <c r="D985" s="8">
        <v>158.62048250000001</v>
      </c>
      <c r="E985" s="8">
        <v>133.0849881</v>
      </c>
      <c r="F985" s="8">
        <v>104.8457356</v>
      </c>
    </row>
    <row r="986" spans="1:6">
      <c r="A986" s="5">
        <v>40548</v>
      </c>
      <c r="B986" s="8">
        <v>92.05286547</v>
      </c>
      <c r="C986" s="8">
        <v>119.46672820000001</v>
      </c>
      <c r="D986" s="8">
        <v>152.65193049999999</v>
      </c>
      <c r="E986" s="8">
        <v>128.1237375</v>
      </c>
      <c r="F986" s="8">
        <v>100.9984417</v>
      </c>
    </row>
    <row r="987" spans="1:6">
      <c r="A987" s="5">
        <v>40549</v>
      </c>
      <c r="B987" s="8">
        <v>94.895673700000003</v>
      </c>
      <c r="C987" s="8">
        <v>123.48225859999999</v>
      </c>
      <c r="D987" s="8">
        <v>158.2576919</v>
      </c>
      <c r="E987" s="8">
        <v>131.73405629999999</v>
      </c>
      <c r="F987" s="8">
        <v>104.0315926</v>
      </c>
    </row>
    <row r="988" spans="1:6">
      <c r="A988" s="5">
        <v>40550</v>
      </c>
      <c r="B988" s="8">
        <v>96.879983150000001</v>
      </c>
      <c r="C988" s="8">
        <v>126.0643259</v>
      </c>
      <c r="D988" s="8">
        <v>161.56692839999999</v>
      </c>
      <c r="E988" s="8">
        <v>134.48867229999999</v>
      </c>
      <c r="F988" s="8">
        <v>106.2069381</v>
      </c>
    </row>
    <row r="989" spans="1:6">
      <c r="A989" s="5">
        <v>40553</v>
      </c>
      <c r="B989" s="8">
        <v>98.075048730000006</v>
      </c>
      <c r="C989" s="8">
        <v>127.6193957</v>
      </c>
      <c r="D989" s="8">
        <v>163.55994150000001</v>
      </c>
      <c r="E989" s="8">
        <v>136.14766080000001</v>
      </c>
      <c r="F989" s="8">
        <v>107.5170565</v>
      </c>
    </row>
    <row r="990" spans="1:6">
      <c r="A990" s="5">
        <v>40554</v>
      </c>
      <c r="B990" s="8">
        <v>97.017606900000004</v>
      </c>
      <c r="C990" s="8">
        <v>126.06300160000001</v>
      </c>
      <c r="D990" s="8">
        <v>161.39657439999999</v>
      </c>
      <c r="E990" s="8">
        <v>134.44723920000001</v>
      </c>
      <c r="F990" s="8">
        <v>106.3001557</v>
      </c>
    </row>
    <row r="991" spans="1:6">
      <c r="A991" s="5">
        <v>40555</v>
      </c>
      <c r="B991" s="8">
        <v>98.365527490000005</v>
      </c>
      <c r="C991" s="8">
        <v>127.4888559</v>
      </c>
      <c r="D991" s="8">
        <v>162.25854380000001</v>
      </c>
      <c r="E991" s="8">
        <v>135.51263</v>
      </c>
      <c r="F991" s="8">
        <v>107.5780089</v>
      </c>
    </row>
    <row r="992" spans="1:6">
      <c r="A992" s="5">
        <v>40556</v>
      </c>
      <c r="B992" s="8">
        <v>101.9046464</v>
      </c>
      <c r="C992" s="8">
        <v>131.62683490000001</v>
      </c>
      <c r="D992" s="8">
        <v>167.11148850000001</v>
      </c>
      <c r="E992" s="8">
        <v>139.81560110000001</v>
      </c>
      <c r="F992" s="8">
        <v>111.91313839999999</v>
      </c>
    </row>
    <row r="993" spans="1:6">
      <c r="A993" s="5">
        <v>40557</v>
      </c>
      <c r="B993" s="8">
        <v>104.1196473</v>
      </c>
      <c r="C993" s="8">
        <v>133.61018329999999</v>
      </c>
      <c r="D993" s="8">
        <v>168.8182721</v>
      </c>
      <c r="E993" s="8">
        <v>141.73512679999999</v>
      </c>
      <c r="F993" s="8">
        <v>114.05013390000001</v>
      </c>
    </row>
    <row r="994" spans="1:6">
      <c r="A994" s="5">
        <v>40561</v>
      </c>
      <c r="B994" s="8">
        <v>102.7834715</v>
      </c>
      <c r="C994" s="8">
        <v>131.89555300000001</v>
      </c>
      <c r="D994" s="8">
        <v>166.6518136</v>
      </c>
      <c r="E994" s="8">
        <v>141.4015388</v>
      </c>
      <c r="F994" s="8">
        <v>112.58651930000001</v>
      </c>
    </row>
    <row r="995" spans="1:6">
      <c r="A995" s="5">
        <v>40562</v>
      </c>
      <c r="B995" s="8">
        <v>102.425876</v>
      </c>
      <c r="C995" s="8">
        <v>131.77598080000001</v>
      </c>
      <c r="D995" s="8">
        <v>166.81641210000001</v>
      </c>
      <c r="E995" s="8">
        <v>141.3596885</v>
      </c>
      <c r="F995" s="8">
        <v>112.3090746</v>
      </c>
    </row>
    <row r="996" spans="1:6">
      <c r="A996" s="5">
        <v>40563</v>
      </c>
      <c r="B996" s="8">
        <v>99.164926929999993</v>
      </c>
      <c r="C996" s="8">
        <v>127.5806077</v>
      </c>
      <c r="D996" s="8">
        <v>161.50545120000001</v>
      </c>
      <c r="E996" s="8">
        <v>136.8591974</v>
      </c>
      <c r="F996" s="8">
        <v>108.7334725</v>
      </c>
    </row>
    <row r="997" spans="1:6">
      <c r="A997" s="5">
        <v>40564</v>
      </c>
      <c r="B997" s="8">
        <v>100.46413250000001</v>
      </c>
      <c r="C997" s="8">
        <v>129.2521003</v>
      </c>
      <c r="D997" s="8">
        <v>166.55895659999999</v>
      </c>
      <c r="E997" s="8">
        <v>138.6522531</v>
      </c>
      <c r="F997" s="8">
        <v>110.15804009999999</v>
      </c>
    </row>
    <row r="998" spans="1:6">
      <c r="A998" s="5">
        <v>40567</v>
      </c>
      <c r="B998" s="8">
        <v>100.4582305</v>
      </c>
      <c r="C998" s="8">
        <v>129.24450709999999</v>
      </c>
      <c r="D998" s="8">
        <v>166.54917169999999</v>
      </c>
      <c r="E998" s="8">
        <v>138.64410760000001</v>
      </c>
      <c r="F998" s="8">
        <v>110.1515686</v>
      </c>
    </row>
    <row r="999" spans="1:6">
      <c r="A999" s="5">
        <v>40568</v>
      </c>
      <c r="B999" s="8">
        <v>101.24984980000001</v>
      </c>
      <c r="C999" s="8">
        <v>130.09253699999999</v>
      </c>
      <c r="D999" s="8">
        <v>168.2490085</v>
      </c>
      <c r="E999" s="8">
        <v>140.30765529999999</v>
      </c>
      <c r="F999" s="8">
        <v>111.1645235</v>
      </c>
    </row>
    <row r="1000" spans="1:6">
      <c r="A1000" s="5">
        <v>40569</v>
      </c>
      <c r="B1000" s="8">
        <v>98.400984010000002</v>
      </c>
      <c r="C1000" s="8">
        <v>126.8084109</v>
      </c>
      <c r="D1000" s="8">
        <v>163.7087799</v>
      </c>
      <c r="E1000" s="8">
        <v>136.47279330000001</v>
      </c>
      <c r="F1000" s="8">
        <v>107.1867862</v>
      </c>
    </row>
    <row r="1001" spans="1:6">
      <c r="A1001" s="5">
        <v>40570</v>
      </c>
      <c r="B1001" s="8">
        <v>98.603607589999996</v>
      </c>
      <c r="C1001" s="8">
        <v>127.2399846</v>
      </c>
      <c r="D1001" s="8">
        <v>164.4377528</v>
      </c>
      <c r="E1001" s="8">
        <v>136.98225729999999</v>
      </c>
      <c r="F1001" s="8">
        <v>107.4602191</v>
      </c>
    </row>
    <row r="1002" spans="1:6">
      <c r="A1002" s="5">
        <v>40571</v>
      </c>
      <c r="B1002" s="8">
        <v>99.656771239999998</v>
      </c>
      <c r="C1002" s="8">
        <v>129.16240139999999</v>
      </c>
      <c r="D1002" s="8">
        <v>165.89390019999999</v>
      </c>
      <c r="E1002" s="8">
        <v>138.79689289999999</v>
      </c>
      <c r="F1002" s="8">
        <v>108.68910700000001</v>
      </c>
    </row>
    <row r="1003" spans="1:6">
      <c r="A1003" s="5">
        <v>40574</v>
      </c>
      <c r="B1003" s="8">
        <v>98.207927839999996</v>
      </c>
      <c r="C1003" s="8">
        <v>127.28459530000001</v>
      </c>
      <c r="D1003" s="8">
        <v>163.48207930000001</v>
      </c>
      <c r="E1003" s="8">
        <v>136.77901729999999</v>
      </c>
      <c r="F1003" s="8">
        <v>107.1089485</v>
      </c>
    </row>
    <row r="1004" spans="1:6">
      <c r="A1004" s="5">
        <v>40575</v>
      </c>
      <c r="B1004" s="8">
        <v>97.109961040000002</v>
      </c>
      <c r="C1004" s="8">
        <v>125.6033029</v>
      </c>
      <c r="D1004" s="8">
        <v>161.07460599999999</v>
      </c>
      <c r="E1004" s="8">
        <v>134.90725130000001</v>
      </c>
      <c r="F1004" s="8">
        <v>105.8324126</v>
      </c>
    </row>
    <row r="1005" spans="1:6">
      <c r="A1005" s="5">
        <v>40576</v>
      </c>
      <c r="B1005" s="8">
        <v>96.057059039999999</v>
      </c>
      <c r="C1005" s="8">
        <v>124.2414656</v>
      </c>
      <c r="D1005" s="8">
        <v>159.3281758</v>
      </c>
      <c r="E1005" s="8">
        <v>133.44453709999999</v>
      </c>
      <c r="F1005" s="8">
        <v>104.6849386</v>
      </c>
    </row>
    <row r="1006" spans="1:6">
      <c r="A1006" s="5">
        <v>40577</v>
      </c>
      <c r="B1006" s="8">
        <v>94.398106400000003</v>
      </c>
      <c r="C1006" s="8">
        <v>122.0130748</v>
      </c>
      <c r="D1006" s="8">
        <v>156.39089269999999</v>
      </c>
      <c r="E1006" s="8">
        <v>130.74842200000001</v>
      </c>
      <c r="F1006" s="8">
        <v>103.1334536</v>
      </c>
    </row>
    <row r="1007" spans="1:6">
      <c r="A1007" s="5">
        <v>40578</v>
      </c>
      <c r="B1007" s="8">
        <v>92.969523600000002</v>
      </c>
      <c r="C1007" s="8">
        <v>119.9251843</v>
      </c>
      <c r="D1007" s="8">
        <v>152.1069425</v>
      </c>
      <c r="E1007" s="8">
        <v>128.45197490000001</v>
      </c>
      <c r="F1007" s="8">
        <v>101.4963142</v>
      </c>
    </row>
    <row r="1008" spans="1:6">
      <c r="A1008" s="5">
        <v>40581</v>
      </c>
      <c r="B1008" s="8">
        <v>93.115512820000006</v>
      </c>
      <c r="C1008" s="8">
        <v>120.1135017</v>
      </c>
      <c r="D1008" s="8">
        <v>152.3457946</v>
      </c>
      <c r="E1008" s="8">
        <v>127.5517232</v>
      </c>
      <c r="F1008" s="8">
        <v>101.655693</v>
      </c>
    </row>
    <row r="1009" spans="1:6">
      <c r="A1009" s="5">
        <v>40582</v>
      </c>
      <c r="B1009" s="8">
        <v>90.707195029999994</v>
      </c>
      <c r="C1009" s="8">
        <v>116.929334</v>
      </c>
      <c r="D1009" s="8">
        <v>148.23535709999999</v>
      </c>
      <c r="E1009" s="8">
        <v>124.15380089999999</v>
      </c>
      <c r="F1009" s="8">
        <v>99.001953279999995</v>
      </c>
    </row>
    <row r="1010" spans="1:6">
      <c r="A1010" s="5">
        <v>40583</v>
      </c>
      <c r="B1010" s="8">
        <v>92.965857670000005</v>
      </c>
      <c r="C1010" s="8">
        <v>119.8409434</v>
      </c>
      <c r="D1010" s="8">
        <v>151.9265049</v>
      </c>
      <c r="E1010" s="8">
        <v>125.8741259</v>
      </c>
      <c r="F1010" s="8">
        <v>101.4671603</v>
      </c>
    </row>
    <row r="1011" spans="1:6">
      <c r="A1011" s="5">
        <v>40584</v>
      </c>
      <c r="B1011" s="8">
        <v>91.52946274</v>
      </c>
      <c r="C1011" s="8">
        <v>117.7967938</v>
      </c>
      <c r="D1011" s="8">
        <v>147.0428943</v>
      </c>
      <c r="E1011" s="8">
        <v>124.02513</v>
      </c>
      <c r="F1011" s="8">
        <v>99.924176779999996</v>
      </c>
    </row>
    <row r="1012" spans="1:6">
      <c r="A1012" s="5">
        <v>40585</v>
      </c>
      <c r="B1012" s="8">
        <v>92.041446210000004</v>
      </c>
      <c r="C1012" s="8">
        <v>119.047619</v>
      </c>
      <c r="D1012" s="8">
        <v>148.5339506</v>
      </c>
      <c r="E1012" s="8">
        <v>125.1102293</v>
      </c>
      <c r="F1012" s="8">
        <v>100.5842152</v>
      </c>
    </row>
    <row r="1013" spans="1:6">
      <c r="A1013" s="5">
        <v>40588</v>
      </c>
      <c r="B1013" s="8">
        <v>92.004199589999999</v>
      </c>
      <c r="C1013" s="8">
        <v>119.35679949999999</v>
      </c>
      <c r="D1013" s="8">
        <v>148.64342160000001</v>
      </c>
      <c r="E1013" s="8">
        <v>125.1588661</v>
      </c>
      <c r="F1013" s="8">
        <v>100.5691551</v>
      </c>
    </row>
    <row r="1014" spans="1:6">
      <c r="A1014" s="5">
        <v>40589</v>
      </c>
      <c r="B1014" s="8">
        <v>90.999889019999998</v>
      </c>
      <c r="C1014" s="8">
        <v>119.57607369999999</v>
      </c>
      <c r="D1014" s="8">
        <v>147.87481969999999</v>
      </c>
      <c r="E1014" s="8">
        <v>124.2925314</v>
      </c>
      <c r="F1014" s="8">
        <v>99.600488290000001</v>
      </c>
    </row>
    <row r="1015" spans="1:6">
      <c r="A1015" s="5">
        <v>40590</v>
      </c>
      <c r="B1015" s="8">
        <v>89.520072940000006</v>
      </c>
      <c r="C1015" s="8">
        <v>118.5312077</v>
      </c>
      <c r="D1015" s="8">
        <v>144.7793772</v>
      </c>
      <c r="E1015" s="8">
        <v>122.1230625</v>
      </c>
      <c r="F1015" s="8">
        <v>98.085265109999995</v>
      </c>
    </row>
    <row r="1016" spans="1:6">
      <c r="A1016" s="5">
        <v>40591</v>
      </c>
      <c r="B1016" s="8">
        <v>89.013296010000005</v>
      </c>
      <c r="C1016" s="8">
        <v>119.2442267</v>
      </c>
      <c r="D1016" s="8">
        <v>144.99650099999999</v>
      </c>
      <c r="E1016" s="8">
        <v>118.1245626</v>
      </c>
      <c r="F1016" s="8">
        <v>97.69069279</v>
      </c>
    </row>
    <row r="1017" spans="1:6">
      <c r="A1017" s="5">
        <v>40592</v>
      </c>
      <c r="B1017" s="8">
        <v>88.270622079999995</v>
      </c>
      <c r="C1017" s="8">
        <v>118.7184</v>
      </c>
      <c r="D1017" s="8">
        <v>144.1381044</v>
      </c>
      <c r="E1017" s="8">
        <v>117.32171289999999</v>
      </c>
      <c r="F1017" s="8">
        <v>96.930081849999993</v>
      </c>
    </row>
    <row r="1018" spans="1:6">
      <c r="A1018" s="5">
        <v>40596</v>
      </c>
      <c r="B1018" s="8">
        <v>90.058784349999996</v>
      </c>
      <c r="C1018" s="8">
        <v>121.0436394</v>
      </c>
      <c r="D1018" s="8">
        <v>147.97440130000001</v>
      </c>
      <c r="E1018" s="8">
        <v>120.1749052</v>
      </c>
      <c r="F1018" s="8">
        <v>99.035704980000006</v>
      </c>
    </row>
    <row r="1019" spans="1:6">
      <c r="A1019" s="5">
        <v>40597</v>
      </c>
      <c r="B1019" s="8">
        <v>88.09687787</v>
      </c>
      <c r="C1019" s="8">
        <v>118.80165289999999</v>
      </c>
      <c r="D1019" s="8">
        <v>145.48898070000001</v>
      </c>
      <c r="E1019" s="8">
        <v>117.94077129999999</v>
      </c>
      <c r="F1019" s="8">
        <v>96.992653809999993</v>
      </c>
    </row>
    <row r="1020" spans="1:6">
      <c r="A1020" s="5">
        <v>40598</v>
      </c>
      <c r="B1020" s="8">
        <v>87.884676740000003</v>
      </c>
      <c r="C1020" s="8">
        <v>118.62981120000001</v>
      </c>
      <c r="D1020" s="8">
        <v>145.8943644</v>
      </c>
      <c r="E1020" s="8">
        <v>116.0193752</v>
      </c>
      <c r="F1020" s="8">
        <v>96.876178319999994</v>
      </c>
    </row>
    <row r="1021" spans="1:6">
      <c r="A1021" s="5">
        <v>40599</v>
      </c>
      <c r="B1021" s="8">
        <v>87.619047620000003</v>
      </c>
      <c r="C1021" s="8">
        <v>118.68131870000001</v>
      </c>
      <c r="D1021" s="8">
        <v>146.22710620000001</v>
      </c>
      <c r="E1021" s="8">
        <v>116.04395599999999</v>
      </c>
      <c r="F1021" s="8">
        <v>96.410256410000002</v>
      </c>
    </row>
    <row r="1022" spans="1:6">
      <c r="A1022" s="5">
        <v>40602</v>
      </c>
      <c r="B1022" s="8">
        <v>86.659663870000003</v>
      </c>
      <c r="C1022" s="8">
        <v>118.17226890000001</v>
      </c>
      <c r="D1022" s="8">
        <v>145.01633989999999</v>
      </c>
      <c r="E1022" s="8">
        <v>114.9626517</v>
      </c>
      <c r="F1022" s="8">
        <v>95.413165269999993</v>
      </c>
    </row>
    <row r="1023" spans="1:6">
      <c r="A1023" s="5">
        <v>40603</v>
      </c>
      <c r="B1023" s="8">
        <v>87.261578369999995</v>
      </c>
      <c r="C1023" s="8">
        <v>119.395065</v>
      </c>
      <c r="D1023" s="8">
        <v>146.22210430000001</v>
      </c>
      <c r="E1023" s="8">
        <v>115.85743340000001</v>
      </c>
      <c r="F1023" s="8">
        <v>96.105657260000001</v>
      </c>
    </row>
    <row r="1024" spans="1:6">
      <c r="A1024" s="5">
        <v>40604</v>
      </c>
      <c r="B1024" s="8">
        <v>85.309969159999994</v>
      </c>
      <c r="C1024" s="8">
        <v>116.72478889999999</v>
      </c>
      <c r="D1024" s="8">
        <v>142.95184019999999</v>
      </c>
      <c r="E1024" s="8">
        <v>114.1309047</v>
      </c>
      <c r="F1024" s="8">
        <v>93.956249819999996</v>
      </c>
    </row>
    <row r="1025" spans="1:6">
      <c r="A1025" s="5">
        <v>40605</v>
      </c>
      <c r="B1025" s="8">
        <v>84.097429259999998</v>
      </c>
      <c r="C1025" s="8">
        <v>115.3175451</v>
      </c>
      <c r="D1025" s="8">
        <v>140.3498903</v>
      </c>
      <c r="E1025" s="8">
        <v>112.22365979999999</v>
      </c>
      <c r="F1025" s="8">
        <v>92.535298420000004</v>
      </c>
    </row>
    <row r="1026" spans="1:6">
      <c r="A1026" s="5">
        <v>40606</v>
      </c>
      <c r="B1026" s="8">
        <v>85.959885389999997</v>
      </c>
      <c r="C1026" s="8">
        <v>118.33810889999999</v>
      </c>
      <c r="D1026" s="8">
        <v>143.26647560000001</v>
      </c>
      <c r="E1026" s="8">
        <v>114.6131805</v>
      </c>
      <c r="F1026" s="8">
        <v>94.555873930000004</v>
      </c>
    </row>
    <row r="1027" spans="1:6">
      <c r="A1027" s="5">
        <v>40609</v>
      </c>
      <c r="B1027" s="8">
        <v>85.414116109999995</v>
      </c>
      <c r="C1027" s="8">
        <v>117.5867665</v>
      </c>
      <c r="D1027" s="8">
        <v>142.3568602</v>
      </c>
      <c r="E1027" s="8">
        <v>113.8854881</v>
      </c>
      <c r="F1027" s="8">
        <v>94.240241440000005</v>
      </c>
    </row>
    <row r="1028" spans="1:6">
      <c r="A1028" s="5">
        <v>40610</v>
      </c>
      <c r="B1028" s="8">
        <v>84.561828790000007</v>
      </c>
      <c r="C1028" s="8">
        <v>116.41345099999999</v>
      </c>
      <c r="D1028" s="8">
        <v>142.34574509999999</v>
      </c>
      <c r="E1028" s="8">
        <v>112.74910509999999</v>
      </c>
      <c r="F1028" s="8">
        <v>92.736138909999994</v>
      </c>
    </row>
    <row r="1029" spans="1:6">
      <c r="A1029" s="5">
        <v>40611</v>
      </c>
      <c r="B1029" s="8">
        <v>86.517664019999998</v>
      </c>
      <c r="C1029" s="8">
        <v>119.1059841</v>
      </c>
      <c r="D1029" s="8">
        <v>145.63806779999999</v>
      </c>
      <c r="E1029" s="8">
        <v>115.3568854</v>
      </c>
      <c r="F1029" s="8">
        <v>94.88103821</v>
      </c>
    </row>
    <row r="1030" spans="1:6">
      <c r="A1030" s="5">
        <v>40612</v>
      </c>
      <c r="B1030" s="8">
        <v>89.328251550000004</v>
      </c>
      <c r="C1030" s="8">
        <v>122.9752263</v>
      </c>
      <c r="D1030" s="8">
        <v>150.36922340000001</v>
      </c>
      <c r="E1030" s="8">
        <v>119.1043354</v>
      </c>
      <c r="F1030" s="8">
        <v>97.963315859999994</v>
      </c>
    </row>
    <row r="1031" spans="1:6">
      <c r="A1031" s="5">
        <v>40613</v>
      </c>
      <c r="B1031" s="8">
        <v>88.170462889999996</v>
      </c>
      <c r="C1031" s="8">
        <v>121.3813373</v>
      </c>
      <c r="D1031" s="8">
        <v>148.42027920000001</v>
      </c>
      <c r="E1031" s="8">
        <v>117.5606172</v>
      </c>
      <c r="F1031" s="8">
        <v>96.693607639999996</v>
      </c>
    </row>
    <row r="1032" spans="1:6">
      <c r="A1032" s="5">
        <v>40616</v>
      </c>
      <c r="B1032" s="8">
        <v>89.384143249999994</v>
      </c>
      <c r="C1032" s="8">
        <v>123.0521705</v>
      </c>
      <c r="D1032" s="8">
        <v>150.4633078</v>
      </c>
      <c r="E1032" s="8">
        <v>119.17885769999999</v>
      </c>
      <c r="F1032" s="8">
        <v>97.42871615</v>
      </c>
    </row>
    <row r="1033" spans="1:6">
      <c r="A1033" s="5">
        <v>40617</v>
      </c>
      <c r="B1033" s="8">
        <v>88.707235850000004</v>
      </c>
      <c r="C1033" s="8">
        <v>122.91855889999999</v>
      </c>
      <c r="D1033" s="8">
        <v>149.2582501</v>
      </c>
      <c r="E1033" s="8">
        <v>119.5882531</v>
      </c>
      <c r="F1033" s="8">
        <v>96.881622770000007</v>
      </c>
    </row>
    <row r="1034" spans="1:6">
      <c r="A1034" s="5">
        <v>40618</v>
      </c>
      <c r="B1034" s="8">
        <v>91.482649839999993</v>
      </c>
      <c r="C1034" s="8">
        <v>127.12933750000001</v>
      </c>
      <c r="D1034" s="8">
        <v>152.36593060000001</v>
      </c>
      <c r="E1034" s="8">
        <v>123.659306</v>
      </c>
      <c r="F1034" s="8">
        <v>100</v>
      </c>
    </row>
    <row r="1035" spans="1:6">
      <c r="A1035" s="5">
        <v>40619</v>
      </c>
      <c r="B1035" s="8">
        <v>89.400921659999995</v>
      </c>
      <c r="C1035" s="8">
        <v>124.1167435</v>
      </c>
      <c r="D1035" s="8">
        <v>148.69431639999999</v>
      </c>
      <c r="E1035" s="8">
        <v>120.7373272</v>
      </c>
      <c r="F1035" s="8">
        <v>97.695852529999996</v>
      </c>
    </row>
    <row r="1036" spans="1:6">
      <c r="A1036" s="5">
        <v>40620</v>
      </c>
      <c r="B1036" s="8">
        <v>89.66277006</v>
      </c>
      <c r="C1036" s="8">
        <v>124.2426097</v>
      </c>
      <c r="D1036" s="8">
        <v>148.11187960000001</v>
      </c>
      <c r="E1036" s="8">
        <v>119.0403329</v>
      </c>
      <c r="F1036" s="8">
        <v>97.925209620000004</v>
      </c>
    </row>
    <row r="1037" spans="1:6">
      <c r="A1037" s="5">
        <v>40623</v>
      </c>
      <c r="B1037" s="8">
        <v>89.537888350000003</v>
      </c>
      <c r="C1037" s="8">
        <v>123.4901749</v>
      </c>
      <c r="D1037" s="8">
        <v>146.9262665</v>
      </c>
      <c r="E1037" s="8">
        <v>118.3823088</v>
      </c>
      <c r="F1037" s="8">
        <v>97.650381589999995</v>
      </c>
    </row>
    <row r="1038" spans="1:6">
      <c r="A1038" s="5">
        <v>40624</v>
      </c>
      <c r="B1038" s="8">
        <v>89.889667200000005</v>
      </c>
      <c r="C1038" s="8">
        <v>123.8613474</v>
      </c>
      <c r="D1038" s="8">
        <v>147.3108258</v>
      </c>
      <c r="E1038" s="8">
        <v>118.7505637</v>
      </c>
      <c r="F1038" s="8">
        <v>97.405525659999995</v>
      </c>
    </row>
    <row r="1039" spans="1:6">
      <c r="A1039" s="5">
        <v>40625</v>
      </c>
      <c r="B1039" s="8">
        <v>89.848064239999999</v>
      </c>
      <c r="C1039" s="8">
        <v>123.2799021</v>
      </c>
      <c r="D1039" s="8">
        <v>146.86128769999999</v>
      </c>
      <c r="E1039" s="8">
        <v>118.50392530000001</v>
      </c>
      <c r="F1039" s="8">
        <v>97.310528039999994</v>
      </c>
    </row>
    <row r="1040" spans="1:6">
      <c r="A1040" s="5">
        <v>40626</v>
      </c>
      <c r="B1040" s="8">
        <v>89.608367360000003</v>
      </c>
      <c r="C1040" s="8">
        <v>122.51373510000001</v>
      </c>
      <c r="D1040" s="8">
        <v>145.72377119999999</v>
      </c>
      <c r="E1040" s="8">
        <v>117.8129682</v>
      </c>
      <c r="F1040" s="8">
        <v>97.540911359999996</v>
      </c>
    </row>
    <row r="1041" spans="1:6">
      <c r="A1041" s="5">
        <v>40627</v>
      </c>
      <c r="B1041" s="8">
        <v>89.275328599999995</v>
      </c>
      <c r="C1041" s="8">
        <v>121.5540305</v>
      </c>
      <c r="D1041" s="8">
        <v>144.81795980000001</v>
      </c>
      <c r="E1041" s="8">
        <v>117.1920437</v>
      </c>
      <c r="F1041" s="8">
        <v>98.871699430000007</v>
      </c>
    </row>
    <row r="1042" spans="1:6">
      <c r="A1042" s="5">
        <v>40630</v>
      </c>
      <c r="B1042" s="8">
        <v>90.053332560000001</v>
      </c>
      <c r="C1042" s="8">
        <v>122.4025879</v>
      </c>
      <c r="D1042" s="8">
        <v>145.71736659999999</v>
      </c>
      <c r="E1042" s="8">
        <v>118.0310669</v>
      </c>
      <c r="F1042" s="8">
        <v>99.670678749999993</v>
      </c>
    </row>
    <row r="1043" spans="1:6">
      <c r="A1043" s="5">
        <v>40631</v>
      </c>
      <c r="B1043" s="8">
        <v>89.183298919999999</v>
      </c>
      <c r="C1043" s="8">
        <v>121.013994</v>
      </c>
      <c r="D1043" s="8">
        <v>143.9550356</v>
      </c>
      <c r="E1043" s="8">
        <v>117.5728378</v>
      </c>
      <c r="F1043" s="8">
        <v>98.646478549999998</v>
      </c>
    </row>
    <row r="1044" spans="1:6">
      <c r="A1044" s="5">
        <v>40632</v>
      </c>
      <c r="B1044" s="8">
        <v>91.705726510000005</v>
      </c>
      <c r="C1044" s="8">
        <v>124.0210778</v>
      </c>
      <c r="D1044" s="8">
        <v>147.311421</v>
      </c>
      <c r="E1044" s="8">
        <v>120.52752630000001</v>
      </c>
      <c r="F1044" s="8">
        <v>101.3129931</v>
      </c>
    </row>
    <row r="1045" spans="1:6">
      <c r="A1045" s="5">
        <v>40633</v>
      </c>
      <c r="B1045" s="8">
        <v>91.922888510000007</v>
      </c>
      <c r="C1045" s="8">
        <v>123.9085958</v>
      </c>
      <c r="D1045" s="8">
        <v>146.9613578</v>
      </c>
      <c r="E1045" s="8">
        <v>120.4506815</v>
      </c>
      <c r="F1045" s="8">
        <v>101.4321528</v>
      </c>
    </row>
    <row r="1046" spans="1:6">
      <c r="A1046" s="5">
        <v>40634</v>
      </c>
      <c r="B1046" s="8">
        <v>93.254314100000002</v>
      </c>
      <c r="C1046" s="8">
        <v>125.501133</v>
      </c>
      <c r="D1046" s="8">
        <v>148.7420836</v>
      </c>
      <c r="E1046" s="8">
        <v>122.0149904</v>
      </c>
      <c r="F1046" s="8">
        <v>102.8412062</v>
      </c>
    </row>
    <row r="1047" spans="1:6">
      <c r="A1047" s="5">
        <v>40637</v>
      </c>
      <c r="B1047" s="8">
        <v>93.917317650000001</v>
      </c>
      <c r="C1047" s="8">
        <v>126.3933995</v>
      </c>
      <c r="D1047" s="8">
        <v>149.79958450000001</v>
      </c>
      <c r="E1047" s="8">
        <v>122.8824717</v>
      </c>
      <c r="F1047" s="8">
        <v>103.57236899999999</v>
      </c>
    </row>
    <row r="1048" spans="1:6">
      <c r="A1048" s="5">
        <v>40638</v>
      </c>
      <c r="B1048" s="8">
        <v>92.829429520000005</v>
      </c>
      <c r="C1048" s="8">
        <v>124.7305647</v>
      </c>
      <c r="D1048" s="8">
        <v>147.72237390000001</v>
      </c>
      <c r="E1048" s="8">
        <v>121.2817934</v>
      </c>
      <c r="F1048" s="8">
        <v>102.3135508</v>
      </c>
    </row>
    <row r="1049" spans="1:6">
      <c r="A1049" s="5">
        <v>40639</v>
      </c>
      <c r="B1049" s="8">
        <v>91.673248340000001</v>
      </c>
      <c r="C1049" s="8">
        <v>122.9831885</v>
      </c>
      <c r="D1049" s="8">
        <v>145.54891119999999</v>
      </c>
      <c r="E1049" s="8">
        <v>119.5983301</v>
      </c>
      <c r="F1049" s="8">
        <v>100.9816089</v>
      </c>
    </row>
    <row r="1050" spans="1:6">
      <c r="A1050" s="5">
        <v>40640</v>
      </c>
      <c r="B1050" s="8">
        <v>91.675834249999994</v>
      </c>
      <c r="C1050" s="8">
        <v>122.9866576</v>
      </c>
      <c r="D1050" s="8">
        <v>145.55301679999999</v>
      </c>
      <c r="E1050" s="8">
        <v>119.6017038</v>
      </c>
      <c r="F1050" s="8">
        <v>100.9844574</v>
      </c>
    </row>
    <row r="1051" spans="1:6">
      <c r="A1051" s="5">
        <v>40641</v>
      </c>
      <c r="B1051" s="8">
        <v>91.412277759999995</v>
      </c>
      <c r="C1051" s="8">
        <v>122.4421335</v>
      </c>
      <c r="D1051" s="8">
        <v>144.8059935</v>
      </c>
      <c r="E1051" s="8">
        <v>119.0875545</v>
      </c>
      <c r="F1051" s="8">
        <v>100.63737</v>
      </c>
    </row>
    <row r="1052" spans="1:6">
      <c r="A1052" s="5">
        <v>40644</v>
      </c>
      <c r="B1052" s="8">
        <v>91.221022680000004</v>
      </c>
      <c r="C1052" s="8">
        <v>122.185957</v>
      </c>
      <c r="D1052" s="8">
        <v>144.50302679999999</v>
      </c>
      <c r="E1052" s="8">
        <v>118.8383965</v>
      </c>
      <c r="F1052" s="8">
        <v>100.42681399999999</v>
      </c>
    </row>
    <row r="1053" spans="1:6">
      <c r="A1053" s="5">
        <v>40645</v>
      </c>
      <c r="B1053" s="8">
        <v>92.826037130000003</v>
      </c>
      <c r="C1053" s="8">
        <v>124.62754990000001</v>
      </c>
      <c r="D1053" s="8">
        <v>147.54755900000001</v>
      </c>
      <c r="E1053" s="8">
        <v>121.1895485</v>
      </c>
      <c r="F1053" s="8">
        <v>102.28054090000001</v>
      </c>
    </row>
    <row r="1054" spans="1:6">
      <c r="A1054" s="5">
        <v>40646</v>
      </c>
      <c r="B1054" s="8">
        <v>93.103946800000003</v>
      </c>
      <c r="C1054" s="8">
        <v>125.19878559999999</v>
      </c>
      <c r="D1054" s="8">
        <v>148.33020099999999</v>
      </c>
      <c r="E1054" s="8">
        <v>122.30735869999999</v>
      </c>
      <c r="F1054" s="8">
        <v>102.3565129</v>
      </c>
    </row>
    <row r="1055" spans="1:6">
      <c r="A1055" s="5">
        <v>40647</v>
      </c>
      <c r="B1055" s="8">
        <v>90.911689870000004</v>
      </c>
      <c r="C1055" s="8">
        <v>122.07324389999999</v>
      </c>
      <c r="D1055" s="8">
        <v>145.51588100000001</v>
      </c>
      <c r="E1055" s="8">
        <v>119.78615739999999</v>
      </c>
      <c r="F1055" s="8">
        <v>100.060036</v>
      </c>
    </row>
    <row r="1056" spans="1:6">
      <c r="A1056" s="5">
        <v>40648</v>
      </c>
      <c r="B1056" s="8">
        <v>92.432289679999997</v>
      </c>
      <c r="C1056" s="8">
        <v>124.4167963</v>
      </c>
      <c r="D1056" s="8">
        <v>148.47853520000001</v>
      </c>
      <c r="E1056" s="8">
        <v>120.6021303</v>
      </c>
      <c r="F1056" s="8">
        <v>101.8222366</v>
      </c>
    </row>
    <row r="1057" spans="1:6">
      <c r="A1057" s="5">
        <v>40651</v>
      </c>
      <c r="B1057" s="8">
        <v>92.167264320000001</v>
      </c>
      <c r="C1057" s="8">
        <v>124.47026049999999</v>
      </c>
      <c r="D1057" s="8">
        <v>148.77159710000001</v>
      </c>
      <c r="E1057" s="8">
        <v>120.61760959999999</v>
      </c>
      <c r="F1057" s="8">
        <v>101.6507127</v>
      </c>
    </row>
    <row r="1058" spans="1:6">
      <c r="A1058" s="5">
        <v>40652</v>
      </c>
      <c r="B1058" s="8">
        <v>91.284826499999994</v>
      </c>
      <c r="C1058" s="8">
        <v>123.6954001</v>
      </c>
      <c r="D1058" s="8">
        <v>148.0776664</v>
      </c>
      <c r="E1058" s="8">
        <v>119.8299188</v>
      </c>
      <c r="F1058" s="8">
        <v>100.7998573</v>
      </c>
    </row>
    <row r="1059" spans="1:6">
      <c r="A1059" s="5">
        <v>40653</v>
      </c>
      <c r="B1059" s="8">
        <v>88.622824780000002</v>
      </c>
      <c r="C1059" s="8">
        <v>120.6092086</v>
      </c>
      <c r="D1059" s="8">
        <v>144.67235969999999</v>
      </c>
      <c r="E1059" s="8">
        <v>117.38122490000001</v>
      </c>
      <c r="F1059" s="8">
        <v>98.013322770000002</v>
      </c>
    </row>
    <row r="1060" spans="1:6">
      <c r="A1060" s="5">
        <v>40654</v>
      </c>
      <c r="B1060" s="8">
        <v>88.036981420000004</v>
      </c>
      <c r="C1060" s="8">
        <v>119.8362924</v>
      </c>
      <c r="D1060" s="8">
        <v>144.27465179999999</v>
      </c>
      <c r="E1060" s="8">
        <v>116.8919118</v>
      </c>
      <c r="F1060" s="8">
        <v>97.458999500000004</v>
      </c>
    </row>
    <row r="1061" spans="1:6">
      <c r="A1061" s="5">
        <v>40658</v>
      </c>
      <c r="B1061" s="8">
        <v>88.024504120000003</v>
      </c>
      <c r="C1061" s="8">
        <v>120.14155289999999</v>
      </c>
      <c r="D1061" s="8">
        <v>144.8240997</v>
      </c>
      <c r="E1061" s="8">
        <v>117.1677521</v>
      </c>
      <c r="F1061" s="8">
        <v>96.945906559999997</v>
      </c>
    </row>
    <row r="1062" spans="1:6">
      <c r="A1062" s="5">
        <v>40659</v>
      </c>
      <c r="B1062" s="8">
        <v>88.297550650000005</v>
      </c>
      <c r="C1062" s="8">
        <v>121.5603266</v>
      </c>
      <c r="D1062" s="8">
        <v>145.44904750000001</v>
      </c>
      <c r="E1062" s="8">
        <v>117.3268824</v>
      </c>
      <c r="F1062" s="8">
        <v>97.369216809999998</v>
      </c>
    </row>
    <row r="1063" spans="1:6">
      <c r="A1063" s="5">
        <v>40660</v>
      </c>
      <c r="B1063" s="8">
        <v>86.731044350000005</v>
      </c>
      <c r="C1063" s="8">
        <v>119.5159752</v>
      </c>
      <c r="D1063" s="8">
        <v>147.83023370000001</v>
      </c>
      <c r="E1063" s="8">
        <v>115.3433476</v>
      </c>
      <c r="F1063" s="8">
        <v>95.672389129999999</v>
      </c>
    </row>
    <row r="1064" spans="1:6">
      <c r="A1064" s="5">
        <v>40661</v>
      </c>
      <c r="B1064" s="8">
        <v>86.389174170000004</v>
      </c>
      <c r="C1064" s="8">
        <v>119.6157796</v>
      </c>
      <c r="D1064" s="8">
        <v>148.31148429999999</v>
      </c>
      <c r="E1064" s="8">
        <v>115.3869389</v>
      </c>
      <c r="F1064" s="8">
        <v>95.450975650000004</v>
      </c>
    </row>
    <row r="1065" spans="1:6">
      <c r="A1065" s="5">
        <v>40662</v>
      </c>
      <c r="B1065" s="8">
        <v>86.723670999999996</v>
      </c>
      <c r="C1065" s="8">
        <v>120.1959651</v>
      </c>
      <c r="D1065" s="8">
        <v>143.0179838</v>
      </c>
      <c r="E1065" s="8">
        <v>115.9358549</v>
      </c>
      <c r="F1065" s="8">
        <v>95.852478469999994</v>
      </c>
    </row>
    <row r="1066" spans="1:6">
      <c r="A1066" s="5">
        <v>40665</v>
      </c>
      <c r="B1066" s="8">
        <v>86.922044650000004</v>
      </c>
      <c r="C1066" s="8">
        <v>120.470904</v>
      </c>
      <c r="D1066" s="8">
        <v>143.3451263</v>
      </c>
      <c r="E1066" s="8">
        <v>116.2010492</v>
      </c>
      <c r="F1066" s="8">
        <v>96.071733559999998</v>
      </c>
    </row>
    <row r="1067" spans="1:6">
      <c r="A1067" s="5">
        <v>40666</v>
      </c>
      <c r="B1067" s="8">
        <v>87.149324050000004</v>
      </c>
      <c r="C1067" s="8">
        <v>121.0236196</v>
      </c>
      <c r="D1067" s="8">
        <v>144.11973019999999</v>
      </c>
      <c r="E1067" s="8">
        <v>116.71234560000001</v>
      </c>
      <c r="F1067" s="8">
        <v>96.387768300000005</v>
      </c>
    </row>
    <row r="1068" spans="1:6">
      <c r="A1068" s="5">
        <v>40667</v>
      </c>
      <c r="B1068" s="8">
        <v>86.756428990000003</v>
      </c>
      <c r="C1068" s="8">
        <v>120.9614727</v>
      </c>
      <c r="D1068" s="8">
        <v>144.28309340000001</v>
      </c>
      <c r="E1068" s="8">
        <v>116.6081035</v>
      </c>
      <c r="F1068" s="8">
        <v>96.085077269999999</v>
      </c>
    </row>
    <row r="1069" spans="1:6">
      <c r="A1069" s="5">
        <v>40668</v>
      </c>
      <c r="B1069" s="8">
        <v>86.986888469999997</v>
      </c>
      <c r="C1069" s="8">
        <v>121.908632</v>
      </c>
      <c r="D1069" s="8">
        <v>145.0839709</v>
      </c>
      <c r="E1069" s="8">
        <v>116.51163529999999</v>
      </c>
      <c r="F1069" s="8">
        <v>96.511000350000003</v>
      </c>
    </row>
    <row r="1070" spans="1:6">
      <c r="A1070" s="5">
        <v>40669</v>
      </c>
      <c r="B1070" s="8">
        <v>87.097491969999993</v>
      </c>
      <c r="C1070" s="8">
        <v>122.0636384</v>
      </c>
      <c r="D1070" s="8">
        <v>145.26844460000001</v>
      </c>
      <c r="E1070" s="8">
        <v>115.3882832</v>
      </c>
      <c r="F1070" s="8">
        <v>96.633713720000003</v>
      </c>
    </row>
    <row r="1071" spans="1:6">
      <c r="A1071" s="5">
        <v>40672</v>
      </c>
      <c r="B1071" s="8">
        <v>86.697886339999997</v>
      </c>
      <c r="C1071" s="8">
        <v>121.5036071</v>
      </c>
      <c r="D1071" s="8">
        <v>144.60194910000001</v>
      </c>
      <c r="E1071" s="8">
        <v>114.8588786</v>
      </c>
      <c r="F1071" s="8">
        <v>96.190355650000001</v>
      </c>
    </row>
    <row r="1072" spans="1:6">
      <c r="A1072" s="5">
        <v>40673</v>
      </c>
      <c r="B1072" s="8">
        <v>85.265287069999999</v>
      </c>
      <c r="C1072" s="8">
        <v>119.4958768</v>
      </c>
      <c r="D1072" s="8">
        <v>142.2125408</v>
      </c>
      <c r="E1072" s="8">
        <v>112.96094600000001</v>
      </c>
      <c r="F1072" s="8">
        <v>94.600902439999999</v>
      </c>
    </row>
    <row r="1073" spans="1:6">
      <c r="A1073" s="5">
        <v>40674</v>
      </c>
      <c r="B1073" s="8">
        <v>85.461969420000003</v>
      </c>
      <c r="C1073" s="8">
        <v>120.2798088</v>
      </c>
      <c r="D1073" s="8">
        <v>143.38619310000001</v>
      </c>
      <c r="E1073" s="8">
        <v>113.6327668</v>
      </c>
      <c r="F1073" s="8">
        <v>94.957743800000003</v>
      </c>
    </row>
    <row r="1074" spans="1:6">
      <c r="A1074" s="5">
        <v>40675</v>
      </c>
      <c r="B1074" s="8">
        <v>82.544608220000001</v>
      </c>
      <c r="C1074" s="8">
        <v>116.6795966</v>
      </c>
      <c r="D1074" s="8">
        <v>133.43677270000001</v>
      </c>
      <c r="E1074" s="8">
        <v>109.8525989</v>
      </c>
      <c r="F1074" s="8">
        <v>91.854150500000003</v>
      </c>
    </row>
    <row r="1075" spans="1:6">
      <c r="A1075" s="5">
        <v>40676</v>
      </c>
      <c r="B1075" s="8">
        <v>83.257119430000003</v>
      </c>
      <c r="C1075" s="8">
        <v>117.94758590000001</v>
      </c>
      <c r="D1075" s="8">
        <v>134.97745119999999</v>
      </c>
      <c r="E1075" s="8">
        <v>111.0094926</v>
      </c>
      <c r="F1075" s="8">
        <v>92.718155730000007</v>
      </c>
    </row>
    <row r="1076" spans="1:6">
      <c r="A1076" s="5">
        <v>40679</v>
      </c>
      <c r="B1076" s="8">
        <v>83.2538926</v>
      </c>
      <c r="C1076" s="8">
        <v>118.20781700000001</v>
      </c>
      <c r="D1076" s="8">
        <v>136.0025421</v>
      </c>
      <c r="E1076" s="8">
        <v>111.852558</v>
      </c>
      <c r="F1076" s="8">
        <v>92.786781059999996</v>
      </c>
    </row>
    <row r="1077" spans="1:6">
      <c r="A1077" s="5">
        <v>40680</v>
      </c>
      <c r="B1077" s="8">
        <v>83.124719170000006</v>
      </c>
      <c r="C1077" s="8">
        <v>118.42865399999999</v>
      </c>
      <c r="D1077" s="8">
        <v>136.08062129999999</v>
      </c>
      <c r="E1077" s="8">
        <v>112.0097567</v>
      </c>
      <c r="F1077" s="8">
        <v>92.753065019999994</v>
      </c>
    </row>
    <row r="1078" spans="1:6">
      <c r="A1078" s="5">
        <v>40681</v>
      </c>
      <c r="B1078" s="8">
        <v>81.443979749999997</v>
      </c>
      <c r="C1078" s="8">
        <v>116.034087</v>
      </c>
      <c r="D1078" s="8">
        <v>133.32914059999999</v>
      </c>
      <c r="E1078" s="8">
        <v>109.7449766</v>
      </c>
      <c r="F1078" s="8">
        <v>90.877645360000002</v>
      </c>
    </row>
    <row r="1079" spans="1:6">
      <c r="A1079" s="5">
        <v>40682</v>
      </c>
      <c r="B1079" s="8">
        <v>83.257119430000003</v>
      </c>
      <c r="C1079" s="8">
        <v>117.94758590000001</v>
      </c>
      <c r="D1079" s="8">
        <v>134.97745119999999</v>
      </c>
      <c r="E1079" s="8">
        <v>111.0094926</v>
      </c>
      <c r="F1079" s="8">
        <v>92.718155730000007</v>
      </c>
    </row>
    <row r="1080" spans="1:6">
      <c r="A1080" s="5">
        <v>40683</v>
      </c>
      <c r="B1080" s="8">
        <v>83.940097289999997</v>
      </c>
      <c r="C1080" s="8">
        <v>119.5510477</v>
      </c>
      <c r="D1080" s="8">
        <v>136.4026581</v>
      </c>
      <c r="E1080" s="8">
        <v>111.6021748</v>
      </c>
      <c r="F1080" s="8">
        <v>93.796699630000006</v>
      </c>
    </row>
    <row r="1081" spans="1:6">
      <c r="A1081" s="5">
        <v>40686</v>
      </c>
      <c r="B1081" s="8">
        <v>84.382791019999999</v>
      </c>
      <c r="C1081" s="8">
        <v>120.1815509</v>
      </c>
      <c r="D1081" s="8">
        <v>137.12203539999999</v>
      </c>
      <c r="E1081" s="8">
        <v>112.1907562</v>
      </c>
      <c r="F1081" s="8">
        <v>94.291376330000006</v>
      </c>
    </row>
    <row r="1082" spans="1:6">
      <c r="A1082" s="5">
        <v>40687</v>
      </c>
      <c r="B1082" s="8">
        <v>85.102283310000004</v>
      </c>
      <c r="C1082" s="8">
        <v>121.0700408</v>
      </c>
      <c r="D1082" s="8">
        <v>140.98076370000001</v>
      </c>
      <c r="E1082" s="8">
        <v>115.610649</v>
      </c>
      <c r="F1082" s="8">
        <v>95.057644749999994</v>
      </c>
    </row>
    <row r="1083" spans="1:6">
      <c r="A1083" s="5">
        <v>40688</v>
      </c>
      <c r="B1083" s="8">
        <v>84.653718370000007</v>
      </c>
      <c r="C1083" s="8">
        <v>120.4318937</v>
      </c>
      <c r="D1083" s="8">
        <v>140.23766929999999</v>
      </c>
      <c r="E1083" s="8">
        <v>115.0012778</v>
      </c>
      <c r="F1083" s="8">
        <v>94.556606180000003</v>
      </c>
    </row>
    <row r="1084" spans="1:6">
      <c r="A1084" s="5">
        <v>40689</v>
      </c>
      <c r="B1084" s="8">
        <v>86.680622790000001</v>
      </c>
      <c r="C1084" s="8">
        <v>123.31545199999999</v>
      </c>
      <c r="D1084" s="8">
        <v>143.59544679999999</v>
      </c>
      <c r="E1084" s="8">
        <v>117.75480829999999</v>
      </c>
      <c r="F1084" s="8">
        <v>87.400235510000002</v>
      </c>
    </row>
    <row r="1085" spans="1:6">
      <c r="A1085" s="5">
        <v>40690</v>
      </c>
      <c r="B1085" s="8">
        <v>86.220920770000006</v>
      </c>
      <c r="C1085" s="8">
        <v>122.66146089999999</v>
      </c>
      <c r="D1085" s="8">
        <v>142.83390270000001</v>
      </c>
      <c r="E1085" s="8">
        <v>117.1303075</v>
      </c>
      <c r="F1085" s="8">
        <v>96.307141700000003</v>
      </c>
    </row>
    <row r="1086" spans="1:6">
      <c r="A1086" s="5">
        <v>40694</v>
      </c>
      <c r="B1086" s="8">
        <v>86.58150096</v>
      </c>
      <c r="C1086" s="8">
        <v>123.1744372</v>
      </c>
      <c r="D1086" s="8">
        <v>143.43124119999999</v>
      </c>
      <c r="E1086" s="8">
        <v>117.6201523</v>
      </c>
      <c r="F1086" s="8">
        <v>96.709902959999994</v>
      </c>
    </row>
    <row r="1087" spans="1:6">
      <c r="A1087" s="5">
        <v>40695</v>
      </c>
      <c r="B1087" s="8">
        <v>89.091403700000001</v>
      </c>
      <c r="C1087" s="8">
        <v>127.1762786</v>
      </c>
      <c r="D1087" s="8">
        <v>148.25897710000001</v>
      </c>
      <c r="E1087" s="8">
        <v>121.39553859999999</v>
      </c>
      <c r="F1087" s="8">
        <v>99.63275299</v>
      </c>
    </row>
    <row r="1088" spans="1:6">
      <c r="A1088" s="5">
        <v>40696</v>
      </c>
      <c r="B1088" s="8">
        <v>86.147143279999995</v>
      </c>
      <c r="C1088" s="8">
        <v>123.1144998</v>
      </c>
      <c r="D1088" s="8">
        <v>143.5785721</v>
      </c>
      <c r="E1088" s="8">
        <v>117.5033832</v>
      </c>
      <c r="F1088" s="8">
        <v>95.388982409999997</v>
      </c>
    </row>
    <row r="1089" spans="1:6">
      <c r="A1089" s="5">
        <v>40697</v>
      </c>
      <c r="B1089" s="8">
        <v>87.075923509999996</v>
      </c>
      <c r="C1089" s="8">
        <v>124.5855521</v>
      </c>
      <c r="D1089" s="8">
        <v>145.3498108</v>
      </c>
      <c r="E1089" s="8">
        <v>118.8921263</v>
      </c>
      <c r="F1089" s="8">
        <v>96.453330649999998</v>
      </c>
    </row>
    <row r="1090" spans="1:6">
      <c r="A1090" s="5">
        <v>40700</v>
      </c>
      <c r="B1090" s="8">
        <v>86.811352249999999</v>
      </c>
      <c r="C1090" s="8">
        <v>124.5409015</v>
      </c>
      <c r="D1090" s="8">
        <v>144.9081803</v>
      </c>
      <c r="E1090" s="8">
        <v>118.5308848</v>
      </c>
      <c r="F1090" s="8">
        <v>96.160267110000007</v>
      </c>
    </row>
    <row r="1091" spans="1:6">
      <c r="A1091" s="5">
        <v>40701</v>
      </c>
      <c r="B1091" s="8">
        <v>87.482052820000007</v>
      </c>
      <c r="C1091" s="8">
        <v>125.21286189999999</v>
      </c>
      <c r="D1091" s="8">
        <v>145.5808207</v>
      </c>
      <c r="E1091" s="8">
        <v>119.20264450000001</v>
      </c>
      <c r="F1091" s="8">
        <v>96.831279839999993</v>
      </c>
    </row>
    <row r="1092" spans="1:6">
      <c r="A1092" s="5">
        <v>40702</v>
      </c>
      <c r="B1092" s="8">
        <v>88.814782050000005</v>
      </c>
      <c r="C1092" s="8">
        <v>126.5865859</v>
      </c>
      <c r="D1092" s="8">
        <v>148.0246367</v>
      </c>
      <c r="E1092" s="8">
        <v>121.1420016</v>
      </c>
      <c r="F1092" s="8">
        <v>98.342804639999997</v>
      </c>
    </row>
    <row r="1093" spans="1:6">
      <c r="A1093" s="5">
        <v>40703</v>
      </c>
      <c r="B1093" s="8">
        <v>87.095805389999995</v>
      </c>
      <c r="C1093" s="8">
        <v>124.1365502</v>
      </c>
      <c r="D1093" s="8">
        <v>145.15967560000001</v>
      </c>
      <c r="E1093" s="8">
        <v>118.7973437</v>
      </c>
      <c r="F1093" s="8">
        <v>96.439416690000002</v>
      </c>
    </row>
    <row r="1094" spans="1:6">
      <c r="A1094" s="5">
        <v>40704</v>
      </c>
      <c r="B1094" s="8">
        <v>87.899504930000006</v>
      </c>
      <c r="C1094" s="8">
        <v>125.282053</v>
      </c>
      <c r="D1094" s="8">
        <v>146.49917490000001</v>
      </c>
      <c r="E1094" s="8">
        <v>119.8935776</v>
      </c>
      <c r="F1094" s="8">
        <v>97.32933688</v>
      </c>
    </row>
    <row r="1095" spans="1:6">
      <c r="A1095" s="5">
        <v>40707</v>
      </c>
      <c r="B1095" s="8">
        <v>87.472350689999999</v>
      </c>
      <c r="C1095" s="8">
        <v>124.6732355</v>
      </c>
      <c r="D1095" s="8">
        <v>145.78725119999999</v>
      </c>
      <c r="E1095" s="8">
        <v>119.3109458</v>
      </c>
      <c r="F1095" s="8">
        <v>96.85635766</v>
      </c>
    </row>
    <row r="1096" spans="1:6">
      <c r="A1096" s="5">
        <v>40708</v>
      </c>
      <c r="B1096" s="8">
        <v>85.238279739999996</v>
      </c>
      <c r="C1096" s="8">
        <v>120.4313574</v>
      </c>
      <c r="D1096" s="8">
        <v>141.41805500000001</v>
      </c>
      <c r="E1096" s="8">
        <v>115.9111456</v>
      </c>
      <c r="F1096" s="8">
        <v>94.278703340000007</v>
      </c>
    </row>
    <row r="1097" spans="1:6">
      <c r="A1097" s="5">
        <v>40709</v>
      </c>
      <c r="B1097" s="8">
        <v>88.912838480000005</v>
      </c>
      <c r="C1097" s="8">
        <v>125.6230635</v>
      </c>
      <c r="D1097" s="8">
        <v>147.51448199999999</v>
      </c>
      <c r="E1097" s="8">
        <v>120.9079887</v>
      </c>
      <c r="F1097" s="8">
        <v>98.342988009999999</v>
      </c>
    </row>
    <row r="1098" spans="1:6">
      <c r="A1098" s="5">
        <v>40710</v>
      </c>
      <c r="B1098" s="8">
        <v>89.840814370000004</v>
      </c>
      <c r="C1098" s="8">
        <v>127.0752203</v>
      </c>
      <c r="D1098" s="8">
        <v>149.27922390000001</v>
      </c>
      <c r="E1098" s="8">
        <v>122.2928196</v>
      </c>
      <c r="F1098" s="8">
        <v>99.405615900000001</v>
      </c>
    </row>
    <row r="1099" spans="1:6">
      <c r="A1099" s="5">
        <v>40711</v>
      </c>
      <c r="B1099" s="8">
        <v>89.319069450000001</v>
      </c>
      <c r="C1099" s="8">
        <v>126.3372389</v>
      </c>
      <c r="D1099" s="8">
        <v>148.4122941</v>
      </c>
      <c r="E1099" s="8">
        <v>121.58261160000001</v>
      </c>
      <c r="F1099" s="8">
        <v>98.828323990000001</v>
      </c>
    </row>
    <row r="1100" spans="1:6">
      <c r="A1100" s="5">
        <v>40714</v>
      </c>
      <c r="B1100" s="8">
        <v>88.911426640000002</v>
      </c>
      <c r="C1100" s="8">
        <v>125.0845166</v>
      </c>
      <c r="D1100" s="8">
        <v>147.73495610000001</v>
      </c>
      <c r="E1100" s="8">
        <v>121.0277214</v>
      </c>
      <c r="F1100" s="8">
        <v>98.377281949999997</v>
      </c>
    </row>
    <row r="1101" spans="1:6">
      <c r="A1101" s="5">
        <v>40715</v>
      </c>
      <c r="B1101" s="8">
        <v>88.151499920000006</v>
      </c>
      <c r="C1101" s="8">
        <v>124.01541810000001</v>
      </c>
      <c r="D1101" s="8">
        <v>146.47226409999999</v>
      </c>
      <c r="E1101" s="8">
        <v>119.9932965</v>
      </c>
      <c r="F1101" s="8">
        <v>97.536450479999999</v>
      </c>
    </row>
    <row r="1102" spans="1:6">
      <c r="A1102" s="5">
        <v>40716</v>
      </c>
      <c r="B1102" s="8">
        <v>88.181056159999997</v>
      </c>
      <c r="C1102" s="8">
        <v>124.05699920000001</v>
      </c>
      <c r="D1102" s="8">
        <v>143.8390612</v>
      </c>
      <c r="E1102" s="8">
        <v>118.0217938</v>
      </c>
      <c r="F1102" s="8">
        <v>97.569153389999997</v>
      </c>
    </row>
    <row r="1103" spans="1:6">
      <c r="A1103" s="5">
        <v>40717</v>
      </c>
      <c r="B1103" s="8">
        <v>90.328341809999998</v>
      </c>
      <c r="C1103" s="8">
        <v>127.07789529999999</v>
      </c>
      <c r="D1103" s="8">
        <v>147.34166780000001</v>
      </c>
      <c r="E1103" s="8">
        <v>120.5522737</v>
      </c>
      <c r="F1103" s="8">
        <v>99.945047400000007</v>
      </c>
    </row>
    <row r="1104" spans="1:6">
      <c r="A1104" s="5">
        <v>40718</v>
      </c>
      <c r="B1104" s="8">
        <v>91.842436090000007</v>
      </c>
      <c r="C1104" s="8">
        <v>128.50956840000001</v>
      </c>
      <c r="D1104" s="8">
        <v>149.46221539999999</v>
      </c>
      <c r="E1104" s="8">
        <v>122.5729851</v>
      </c>
      <c r="F1104" s="8">
        <v>101.620338</v>
      </c>
    </row>
    <row r="1105" spans="1:6">
      <c r="A1105" s="5">
        <v>40721</v>
      </c>
      <c r="B1105" s="8">
        <v>89.745777169999997</v>
      </c>
      <c r="C1105" s="8">
        <v>125.5758403</v>
      </c>
      <c r="D1105" s="8">
        <v>146.05016209999999</v>
      </c>
      <c r="E1105" s="8">
        <v>119.7747825</v>
      </c>
      <c r="F1105" s="8">
        <v>99.300460670000007</v>
      </c>
    </row>
    <row r="1106" spans="1:6">
      <c r="A1106" s="5">
        <v>40722</v>
      </c>
      <c r="B1106" s="8">
        <v>88.095552330000004</v>
      </c>
      <c r="C1106" s="8">
        <v>122.4099248</v>
      </c>
      <c r="D1106" s="8">
        <v>142.53662399999999</v>
      </c>
      <c r="E1106" s="8">
        <v>117.1307906</v>
      </c>
      <c r="F1106" s="8">
        <v>97.334037219999999</v>
      </c>
    </row>
    <row r="1107" spans="1:6">
      <c r="A1107" s="5">
        <v>40723</v>
      </c>
      <c r="B1107" s="8">
        <v>86.766501700000006</v>
      </c>
      <c r="C1107" s="8">
        <v>120.18767269999999</v>
      </c>
      <c r="D1107" s="8">
        <v>139.79047499999999</v>
      </c>
      <c r="E1107" s="8">
        <v>115.3673115</v>
      </c>
      <c r="F1107" s="8">
        <v>95.764509290000007</v>
      </c>
    </row>
    <row r="1108" spans="1:6">
      <c r="A1108" s="5">
        <v>40724</v>
      </c>
      <c r="B1108" s="8">
        <v>87.025316459999999</v>
      </c>
      <c r="C1108" s="8">
        <v>119.9367089</v>
      </c>
      <c r="D1108" s="8">
        <v>139.24050629999999</v>
      </c>
      <c r="E1108" s="8">
        <v>115.1898734</v>
      </c>
      <c r="F1108" s="8">
        <v>96.518987339999995</v>
      </c>
    </row>
    <row r="1109" spans="1:6">
      <c r="A1109" s="5">
        <v>40725</v>
      </c>
      <c r="B1109" s="8">
        <v>86.72972378</v>
      </c>
      <c r="C1109" s="8">
        <v>119.41048929999999</v>
      </c>
      <c r="D1109" s="8">
        <v>138.57901519999999</v>
      </c>
      <c r="E1109" s="8">
        <v>114.6969173</v>
      </c>
      <c r="F1109" s="8">
        <v>96.156867669999997</v>
      </c>
    </row>
    <row r="1110" spans="1:6">
      <c r="A1110" s="5"/>
    </row>
    <row r="1111" spans="1:6">
      <c r="A1111" s="5"/>
    </row>
    <row r="1112" spans="1:6">
      <c r="A1112" s="5"/>
    </row>
    <row r="1113" spans="1:6">
      <c r="A1113" s="5"/>
    </row>
    <row r="1114" spans="1:6">
      <c r="A1114" s="5"/>
    </row>
    <row r="1115" spans="1:6">
      <c r="A1115" s="5"/>
    </row>
    <row r="1116" spans="1:6">
      <c r="A1116" s="5"/>
    </row>
    <row r="1117" spans="1:6">
      <c r="A1117" s="5"/>
    </row>
    <row r="1118" spans="1:6">
      <c r="A1118" s="5"/>
    </row>
    <row r="1119" spans="1:6">
      <c r="A1119" s="5"/>
    </row>
    <row r="1120" spans="1:6">
      <c r="A1120" s="5"/>
    </row>
    <row r="1121" spans="1:1">
      <c r="A1121" s="5"/>
    </row>
    <row r="1122" spans="1:1">
      <c r="A1122" s="5"/>
    </row>
    <row r="1123" spans="1:1">
      <c r="A1123" s="5"/>
    </row>
    <row r="1124" spans="1:1">
      <c r="A1124" s="5"/>
    </row>
    <row r="1125" spans="1:1">
      <c r="A1125" s="5"/>
    </row>
    <row r="1126" spans="1:1">
      <c r="A1126" s="5"/>
    </row>
    <row r="1127" spans="1:1">
      <c r="A1127" s="5"/>
    </row>
    <row r="1128" spans="1:1">
      <c r="A1128" s="5"/>
    </row>
    <row r="1129" spans="1:1">
      <c r="A1129" s="5"/>
    </row>
    <row r="1130" spans="1:1">
      <c r="A1130" s="5"/>
    </row>
    <row r="1131" spans="1:1">
      <c r="A1131" s="5"/>
    </row>
    <row r="1132" spans="1:1">
      <c r="A1132" s="5"/>
    </row>
    <row r="1133" spans="1:1">
      <c r="A1133" s="5"/>
    </row>
    <row r="1134" spans="1:1">
      <c r="A1134" s="5"/>
    </row>
    <row r="1135" spans="1:1">
      <c r="A1135" s="5"/>
    </row>
    <row r="1136" spans="1:1">
      <c r="A1136" s="5"/>
    </row>
    <row r="1137" spans="1:1">
      <c r="A1137" s="5"/>
    </row>
    <row r="1138" spans="1:1">
      <c r="A1138" s="5"/>
    </row>
    <row r="1139" spans="1:1">
      <c r="A1139" s="5"/>
    </row>
    <row r="1140" spans="1:1">
      <c r="A1140" s="5"/>
    </row>
    <row r="1141" spans="1:1">
      <c r="A1141" s="5"/>
    </row>
    <row r="1142" spans="1:1">
      <c r="A1142" s="5"/>
    </row>
    <row r="1143" spans="1:1">
      <c r="A1143" s="5"/>
    </row>
    <row r="1144" spans="1:1">
      <c r="A1144" s="5"/>
    </row>
    <row r="1145" spans="1:1">
      <c r="A1145" s="5"/>
    </row>
    <row r="1146" spans="1:1">
      <c r="A1146" s="5"/>
    </row>
    <row r="1147" spans="1:1">
      <c r="A1147" s="5"/>
    </row>
    <row r="1148" spans="1:1">
      <c r="A1148" s="5"/>
    </row>
    <row r="1149" spans="1:1">
      <c r="A1149" s="5"/>
    </row>
    <row r="1150" spans="1:1">
      <c r="A1150" s="5"/>
    </row>
    <row r="1151" spans="1:1">
      <c r="A1151" s="5"/>
    </row>
    <row r="1152" spans="1:1">
      <c r="A1152" s="5"/>
    </row>
    <row r="1153" spans="1:1">
      <c r="A1153" s="5"/>
    </row>
    <row r="1154" spans="1:1">
      <c r="A1154" s="5"/>
    </row>
    <row r="1155" spans="1:1">
      <c r="A1155" s="5"/>
    </row>
    <row r="1156" spans="1:1">
      <c r="A1156" s="5"/>
    </row>
    <row r="1157" spans="1:1">
      <c r="A1157" s="5"/>
    </row>
    <row r="1158" spans="1:1">
      <c r="A1158" s="5"/>
    </row>
    <row r="1159" spans="1:1">
      <c r="A1159" s="5"/>
    </row>
    <row r="1160" spans="1:1">
      <c r="A1160" s="5"/>
    </row>
    <row r="1161" spans="1:1">
      <c r="A1161" s="5"/>
    </row>
    <row r="1162" spans="1:1">
      <c r="A1162" s="5"/>
    </row>
    <row r="1163" spans="1:1">
      <c r="A1163" s="5"/>
    </row>
    <row r="1164" spans="1:1">
      <c r="A1164" s="5"/>
    </row>
    <row r="1165" spans="1:1">
      <c r="A1165" s="5"/>
    </row>
    <row r="1166" spans="1:1">
      <c r="A1166" s="5"/>
    </row>
    <row r="1167" spans="1:1">
      <c r="A1167" s="5"/>
    </row>
    <row r="1168" spans="1:1">
      <c r="A1168" s="5"/>
    </row>
    <row r="1169" spans="1:1">
      <c r="A1169" s="5"/>
    </row>
    <row r="1170" spans="1:1">
      <c r="A1170" s="5"/>
    </row>
    <row r="1171" spans="1:1">
      <c r="A1171" s="5"/>
    </row>
    <row r="1172" spans="1:1">
      <c r="A1172" s="5"/>
    </row>
    <row r="1173" spans="1:1">
      <c r="A1173" s="5"/>
    </row>
    <row r="1174" spans="1:1">
      <c r="A1174" s="5"/>
    </row>
    <row r="1175" spans="1:1">
      <c r="A1175" s="5"/>
    </row>
    <row r="1176" spans="1:1">
      <c r="A1176" s="5"/>
    </row>
    <row r="1177" spans="1:1">
      <c r="A1177" s="5"/>
    </row>
    <row r="1178" spans="1:1">
      <c r="A1178" s="5"/>
    </row>
    <row r="1179" spans="1:1">
      <c r="A1179" s="5"/>
    </row>
    <row r="1180" spans="1:1">
      <c r="A1180" s="5"/>
    </row>
    <row r="1181" spans="1:1">
      <c r="A1181" s="5"/>
    </row>
    <row r="1182" spans="1:1">
      <c r="A1182" s="5"/>
    </row>
    <row r="1183" spans="1:1">
      <c r="A1183" s="5"/>
    </row>
    <row r="1184" spans="1:1">
      <c r="A1184" s="5"/>
    </row>
    <row r="1185" spans="1:1">
      <c r="A1185" s="5"/>
    </row>
    <row r="1186" spans="1:1">
      <c r="A1186" s="5"/>
    </row>
    <row r="1187" spans="1:1">
      <c r="A1187" s="5"/>
    </row>
    <row r="1188" spans="1:1">
      <c r="A1188" s="5"/>
    </row>
    <row r="1189" spans="1:1">
      <c r="A1189" s="5"/>
    </row>
    <row r="1190" spans="1:1">
      <c r="A1190" s="5"/>
    </row>
    <row r="1191" spans="1:1">
      <c r="A1191" s="5"/>
    </row>
    <row r="1192" spans="1:1">
      <c r="A1192" s="5"/>
    </row>
    <row r="1193" spans="1:1">
      <c r="A1193" s="5"/>
    </row>
    <row r="1194" spans="1:1">
      <c r="A1194" s="5"/>
    </row>
    <row r="1195" spans="1:1">
      <c r="A1195" s="5"/>
    </row>
    <row r="1196" spans="1:1">
      <c r="A1196" s="5"/>
    </row>
    <row r="1197" spans="1:1">
      <c r="A1197" s="5"/>
    </row>
    <row r="1198" spans="1:1">
      <c r="A1198" s="5"/>
    </row>
    <row r="1199" spans="1:1">
      <c r="A1199" s="5"/>
    </row>
    <row r="1200" spans="1:1">
      <c r="A1200" s="5"/>
    </row>
    <row r="1201" spans="1:1">
      <c r="A1201" s="5"/>
    </row>
    <row r="1202" spans="1:1">
      <c r="A1202" s="5"/>
    </row>
    <row r="1203" spans="1:1">
      <c r="A1203" s="5"/>
    </row>
    <row r="1204" spans="1:1">
      <c r="A1204" s="5"/>
    </row>
    <row r="1205" spans="1:1">
      <c r="A1205" s="5"/>
    </row>
    <row r="1206" spans="1:1">
      <c r="A1206" s="5"/>
    </row>
    <row r="1207" spans="1:1">
      <c r="A1207" s="5"/>
    </row>
    <row r="1208" spans="1:1">
      <c r="A1208" s="5"/>
    </row>
    <row r="1209" spans="1:1">
      <c r="A1209" s="5"/>
    </row>
    <row r="1210" spans="1:1">
      <c r="A1210" s="5"/>
    </row>
    <row r="1211" spans="1:1">
      <c r="A1211" s="5"/>
    </row>
    <row r="1212" spans="1:1">
      <c r="A1212" s="5"/>
    </row>
    <row r="1213" spans="1:1">
      <c r="A1213" s="5"/>
    </row>
    <row r="1214" spans="1:1">
      <c r="A1214" s="5"/>
    </row>
    <row r="1215" spans="1:1">
      <c r="A1215" s="5"/>
    </row>
    <row r="1216" spans="1:1">
      <c r="A1216" s="5"/>
    </row>
    <row r="1217" spans="1:1">
      <c r="A1217" s="5"/>
    </row>
    <row r="1218" spans="1:1">
      <c r="A1218" s="5"/>
    </row>
    <row r="1219" spans="1:1">
      <c r="A1219" s="5"/>
    </row>
    <row r="1220" spans="1:1">
      <c r="A1220" s="5"/>
    </row>
    <row r="1221" spans="1:1">
      <c r="A1221" s="5"/>
    </row>
    <row r="1222" spans="1:1">
      <c r="A1222" s="5"/>
    </row>
    <row r="1223" spans="1:1">
      <c r="A1223" s="5"/>
    </row>
    <row r="1224" spans="1:1">
      <c r="A1224" s="5"/>
    </row>
    <row r="1225" spans="1:1">
      <c r="A1225" s="5"/>
    </row>
    <row r="1226" spans="1:1">
      <c r="A1226" s="5"/>
    </row>
    <row r="1227" spans="1:1">
      <c r="A1227" s="5"/>
    </row>
    <row r="1228" spans="1:1">
      <c r="A1228" s="5"/>
    </row>
    <row r="1229" spans="1:1">
      <c r="A1229" s="5"/>
    </row>
    <row r="1230" spans="1:1">
      <c r="A1230" s="5"/>
    </row>
    <row r="1231" spans="1:1">
      <c r="A1231" s="5"/>
    </row>
    <row r="1232" spans="1:1">
      <c r="A1232" s="5"/>
    </row>
    <row r="1233" spans="1:1">
      <c r="A1233" s="5"/>
    </row>
    <row r="1234" spans="1:1">
      <c r="A1234" s="5"/>
    </row>
    <row r="1235" spans="1:1">
      <c r="A1235" s="5"/>
    </row>
    <row r="1236" spans="1:1">
      <c r="A1236" s="5"/>
    </row>
    <row r="1237" spans="1:1">
      <c r="A1237" s="5"/>
    </row>
    <row r="1238" spans="1:1">
      <c r="A1238" s="5"/>
    </row>
    <row r="1239" spans="1:1">
      <c r="A1239" s="5"/>
    </row>
    <row r="1240" spans="1:1">
      <c r="A1240" s="5"/>
    </row>
    <row r="1241" spans="1:1">
      <c r="A1241" s="5"/>
    </row>
    <row r="1242" spans="1:1">
      <c r="A1242" s="5"/>
    </row>
    <row r="1243" spans="1:1">
      <c r="A1243" s="5"/>
    </row>
    <row r="1244" spans="1:1">
      <c r="A1244" s="5"/>
    </row>
    <row r="1245" spans="1:1">
      <c r="A1245" s="5"/>
    </row>
    <row r="1246" spans="1:1">
      <c r="A1246" s="5"/>
    </row>
    <row r="1247" spans="1:1">
      <c r="A1247" s="5"/>
    </row>
    <row r="1248" spans="1:1">
      <c r="A1248" s="5"/>
    </row>
    <row r="1249" spans="1:1">
      <c r="A1249" s="5"/>
    </row>
    <row r="1250" spans="1:1">
      <c r="A1250" s="5"/>
    </row>
    <row r="1251" spans="1:1">
      <c r="A1251" s="5"/>
    </row>
    <row r="1252" spans="1:1">
      <c r="A1252" s="5"/>
    </row>
    <row r="1253" spans="1:1">
      <c r="A1253" s="5"/>
    </row>
    <row r="1254" spans="1:1">
      <c r="A1254" s="5"/>
    </row>
    <row r="1255" spans="1:1">
      <c r="A1255" s="5"/>
    </row>
    <row r="1256" spans="1:1">
      <c r="A1256" s="5"/>
    </row>
    <row r="1257" spans="1:1">
      <c r="A1257" s="5"/>
    </row>
    <row r="1258" spans="1:1">
      <c r="A1258" s="5"/>
    </row>
    <row r="1259" spans="1:1">
      <c r="A1259" s="5"/>
    </row>
    <row r="1260" spans="1:1">
      <c r="A1260" s="5"/>
    </row>
    <row r="1261" spans="1:1">
      <c r="A1261" s="5"/>
    </row>
    <row r="1262" spans="1:1">
      <c r="A1262" s="5"/>
    </row>
    <row r="1263" spans="1:1">
      <c r="A1263" s="5"/>
    </row>
    <row r="1264" spans="1:1">
      <c r="A1264" s="5"/>
    </row>
    <row r="1265" spans="1:1">
      <c r="A1265" s="5"/>
    </row>
    <row r="1266" spans="1:1">
      <c r="A1266" s="5"/>
    </row>
    <row r="1267" spans="1:1">
      <c r="A1267" s="5"/>
    </row>
    <row r="1268" spans="1:1">
      <c r="A1268" s="5"/>
    </row>
    <row r="1269" spans="1:1">
      <c r="A1269" s="5"/>
    </row>
    <row r="1270" spans="1:1">
      <c r="A1270" s="5"/>
    </row>
    <row r="1271" spans="1:1">
      <c r="A1271" s="5"/>
    </row>
    <row r="1272" spans="1:1">
      <c r="A1272" s="5"/>
    </row>
    <row r="1273" spans="1:1">
      <c r="A1273" s="5"/>
    </row>
    <row r="1274" spans="1:1">
      <c r="A1274" s="5"/>
    </row>
    <row r="1275" spans="1:1">
      <c r="A1275" s="5"/>
    </row>
    <row r="1276" spans="1:1">
      <c r="A1276" s="5"/>
    </row>
    <row r="1277" spans="1:1">
      <c r="A1277" s="5"/>
    </row>
    <row r="1278" spans="1:1">
      <c r="A1278" s="5"/>
    </row>
    <row r="1279" spans="1:1">
      <c r="A1279" s="5"/>
    </row>
    <row r="1280" spans="1:1">
      <c r="A1280" s="5"/>
    </row>
    <row r="1281" spans="1:1">
      <c r="A1281" s="5"/>
    </row>
    <row r="1282" spans="1:1">
      <c r="A1282" s="5"/>
    </row>
    <row r="1283" spans="1:1">
      <c r="A1283" s="5"/>
    </row>
    <row r="1284" spans="1:1">
      <c r="A1284" s="5"/>
    </row>
    <row r="1285" spans="1:1">
      <c r="A1285" s="5"/>
    </row>
    <row r="1286" spans="1:1">
      <c r="A1286" s="5"/>
    </row>
    <row r="1287" spans="1:1">
      <c r="A1287" s="5"/>
    </row>
    <row r="1288" spans="1:1">
      <c r="A1288" s="5"/>
    </row>
    <row r="1289" spans="1:1">
      <c r="A1289" s="5"/>
    </row>
    <row r="1290" spans="1:1">
      <c r="A1290" s="5"/>
    </row>
    <row r="1291" spans="1:1">
      <c r="A1291" s="5"/>
    </row>
    <row r="1292" spans="1:1">
      <c r="A1292" s="5"/>
    </row>
    <row r="1293" spans="1:1">
      <c r="A1293" s="5"/>
    </row>
    <row r="1294" spans="1:1">
      <c r="A1294" s="5"/>
    </row>
    <row r="1295" spans="1:1">
      <c r="A1295" s="5"/>
    </row>
    <row r="1296" spans="1:1">
      <c r="A1296" s="5"/>
    </row>
    <row r="1297" spans="1:1">
      <c r="A1297" s="5"/>
    </row>
    <row r="1298" spans="1:1">
      <c r="A1298" s="5"/>
    </row>
    <row r="1299" spans="1:1">
      <c r="A1299" s="5"/>
    </row>
    <row r="1300" spans="1:1">
      <c r="A1300" s="5"/>
    </row>
    <row r="1301" spans="1:1">
      <c r="A1301" s="5"/>
    </row>
    <row r="1302" spans="1:1">
      <c r="A1302" s="5"/>
    </row>
    <row r="1303" spans="1:1">
      <c r="A1303" s="5"/>
    </row>
    <row r="1304" spans="1:1">
      <c r="A1304" s="5"/>
    </row>
    <row r="1305" spans="1:1">
      <c r="A1305" s="5"/>
    </row>
    <row r="1306" spans="1:1">
      <c r="A1306" s="5"/>
    </row>
    <row r="1307" spans="1:1">
      <c r="A1307" s="5"/>
    </row>
    <row r="1308" spans="1:1">
      <c r="A1308" s="5"/>
    </row>
    <row r="1309" spans="1:1">
      <c r="A1309" s="5"/>
    </row>
    <row r="1310" spans="1:1">
      <c r="A1310" s="5"/>
    </row>
    <row r="1311" spans="1:1">
      <c r="A1311" s="5"/>
    </row>
    <row r="1312" spans="1:1">
      <c r="A1312" s="5"/>
    </row>
    <row r="1313" spans="1:1">
      <c r="A1313" s="5"/>
    </row>
    <row r="1314" spans="1:1">
      <c r="A1314" s="5"/>
    </row>
    <row r="1315" spans="1:1">
      <c r="A1315" s="5"/>
    </row>
    <row r="1316" spans="1:1">
      <c r="A1316" s="5"/>
    </row>
    <row r="1317" spans="1:1">
      <c r="A1317" s="5"/>
    </row>
    <row r="1318" spans="1:1">
      <c r="A1318" s="5"/>
    </row>
    <row r="1319" spans="1:1">
      <c r="A1319" s="5"/>
    </row>
    <row r="1320" spans="1:1">
      <c r="A1320" s="5"/>
    </row>
    <row r="1321" spans="1:1">
      <c r="A1321" s="5"/>
    </row>
    <row r="1322" spans="1:1">
      <c r="A1322" s="5"/>
    </row>
    <row r="1323" spans="1:1">
      <c r="A1323" s="5"/>
    </row>
    <row r="1324" spans="1:1">
      <c r="A1324" s="5"/>
    </row>
    <row r="1325" spans="1:1">
      <c r="A1325" s="5"/>
    </row>
    <row r="1326" spans="1:1">
      <c r="A1326" s="5"/>
    </row>
    <row r="1327" spans="1:1">
      <c r="A1327" s="5"/>
    </row>
    <row r="1328" spans="1:1">
      <c r="A1328" s="5"/>
    </row>
    <row r="1329" spans="1:1">
      <c r="A1329" s="5"/>
    </row>
    <row r="1330" spans="1:1">
      <c r="A1330" s="5"/>
    </row>
    <row r="1331" spans="1:1">
      <c r="A1331" s="5"/>
    </row>
    <row r="1332" spans="1:1">
      <c r="A1332" s="5"/>
    </row>
    <row r="1333" spans="1:1">
      <c r="A1333" s="5"/>
    </row>
    <row r="1334" spans="1:1">
      <c r="A1334" s="5"/>
    </row>
    <row r="1335" spans="1:1">
      <c r="A1335" s="5"/>
    </row>
    <row r="1336" spans="1:1">
      <c r="A1336" s="5"/>
    </row>
    <row r="1337" spans="1:1">
      <c r="A1337" s="5"/>
    </row>
    <row r="1338" spans="1:1">
      <c r="A1338" s="5"/>
    </row>
    <row r="1339" spans="1:1">
      <c r="A1339" s="5"/>
    </row>
    <row r="1340" spans="1:1">
      <c r="A1340" s="5"/>
    </row>
    <row r="1341" spans="1:1">
      <c r="A1341" s="5"/>
    </row>
    <row r="1342" spans="1:1">
      <c r="A1342" s="5"/>
    </row>
    <row r="1343" spans="1:1">
      <c r="A1343" s="5"/>
    </row>
    <row r="1344" spans="1:1">
      <c r="A1344" s="5"/>
    </row>
    <row r="1345" spans="1:1">
      <c r="A1345" s="5"/>
    </row>
    <row r="1346" spans="1:1">
      <c r="A1346" s="5"/>
    </row>
    <row r="1347" spans="1:1">
      <c r="A1347" s="5"/>
    </row>
    <row r="1348" spans="1:1">
      <c r="A1348" s="5"/>
    </row>
    <row r="1349" spans="1:1">
      <c r="A1349" s="5"/>
    </row>
    <row r="1350" spans="1:1">
      <c r="A1350" s="5"/>
    </row>
    <row r="1351" spans="1:1">
      <c r="A1351" s="5"/>
    </row>
    <row r="1352" spans="1:1">
      <c r="A1352" s="5"/>
    </row>
    <row r="1353" spans="1:1">
      <c r="A1353" s="5"/>
    </row>
    <row r="1354" spans="1:1">
      <c r="A1354" s="5"/>
    </row>
    <row r="1355" spans="1:1">
      <c r="A1355" s="5"/>
    </row>
    <row r="1356" spans="1:1">
      <c r="A1356" s="5"/>
    </row>
    <row r="1357" spans="1:1">
      <c r="A1357" s="5"/>
    </row>
    <row r="1358" spans="1:1">
      <c r="A1358" s="5"/>
    </row>
    <row r="1359" spans="1:1">
      <c r="A1359" s="5"/>
    </row>
    <row r="1360" spans="1:1">
      <c r="A1360" s="5"/>
    </row>
    <row r="1361" spans="1:1">
      <c r="A1361" s="5"/>
    </row>
    <row r="1362" spans="1:1">
      <c r="A1362" s="5"/>
    </row>
    <row r="1363" spans="1:1">
      <c r="A1363" s="5"/>
    </row>
    <row r="1364" spans="1:1">
      <c r="A1364" s="5"/>
    </row>
    <row r="1365" spans="1:1">
      <c r="A1365" s="5"/>
    </row>
    <row r="1366" spans="1:1">
      <c r="A1366" s="5"/>
    </row>
    <row r="1367" spans="1:1">
      <c r="A1367" s="5"/>
    </row>
    <row r="1368" spans="1:1">
      <c r="A1368" s="5"/>
    </row>
    <row r="1369" spans="1:1">
      <c r="A1369" s="5"/>
    </row>
    <row r="1370" spans="1:1">
      <c r="A1370" s="5"/>
    </row>
    <row r="1371" spans="1:1">
      <c r="A1371" s="5"/>
    </row>
    <row r="1372" spans="1:1">
      <c r="A1372" s="5"/>
    </row>
    <row r="1373" spans="1:1">
      <c r="A1373" s="5"/>
    </row>
    <row r="1374" spans="1:1">
      <c r="A1374" s="5"/>
    </row>
    <row r="1375" spans="1:1">
      <c r="A1375" s="5"/>
    </row>
    <row r="1376" spans="1:1">
      <c r="A1376" s="5"/>
    </row>
    <row r="1377" spans="1:1">
      <c r="A1377" s="5"/>
    </row>
    <row r="1378" spans="1:1">
      <c r="A1378" s="5"/>
    </row>
    <row r="1379" spans="1:1">
      <c r="A1379" s="5"/>
    </row>
    <row r="1380" spans="1:1">
      <c r="A1380" s="5"/>
    </row>
    <row r="1381" spans="1:1">
      <c r="A1381" s="5"/>
    </row>
    <row r="1382" spans="1:1">
      <c r="A1382" s="5"/>
    </row>
    <row r="1383" spans="1:1">
      <c r="A1383" s="5"/>
    </row>
    <row r="1384" spans="1:1">
      <c r="A1384" s="5"/>
    </row>
    <row r="1385" spans="1:1">
      <c r="A1385" s="5"/>
    </row>
    <row r="1386" spans="1:1">
      <c r="A1386" s="5"/>
    </row>
    <row r="1387" spans="1:1">
      <c r="A1387" s="5"/>
    </row>
    <row r="1388" spans="1:1">
      <c r="A1388" s="5"/>
    </row>
    <row r="1389" spans="1:1">
      <c r="A1389" s="5"/>
    </row>
    <row r="1390" spans="1:1">
      <c r="A1390" s="5"/>
    </row>
    <row r="1391" spans="1:1">
      <c r="A1391" s="5"/>
    </row>
    <row r="1392" spans="1:1">
      <c r="A1392" s="5"/>
    </row>
    <row r="1393" spans="1:1">
      <c r="A1393" s="5"/>
    </row>
    <row r="1394" spans="1:1">
      <c r="A1394" s="5"/>
    </row>
    <row r="1395" spans="1:1">
      <c r="A1395" s="5"/>
    </row>
    <row r="1396" spans="1:1">
      <c r="A1396" s="5"/>
    </row>
    <row r="1397" spans="1:1">
      <c r="A1397" s="5"/>
    </row>
    <row r="1398" spans="1:1">
      <c r="A1398" s="5"/>
    </row>
    <row r="1399" spans="1:1">
      <c r="A1399" s="5"/>
    </row>
    <row r="1400" spans="1:1">
      <c r="A1400" s="5"/>
    </row>
    <row r="1401" spans="1:1">
      <c r="A1401" s="5"/>
    </row>
    <row r="1402" spans="1:1">
      <c r="A1402" s="5"/>
    </row>
    <row r="1403" spans="1:1">
      <c r="A1403" s="5"/>
    </row>
    <row r="1404" spans="1:1">
      <c r="A1404" s="5"/>
    </row>
    <row r="1405" spans="1:1">
      <c r="A1405" s="5"/>
    </row>
    <row r="1406" spans="1:1">
      <c r="A1406" s="5"/>
    </row>
    <row r="1407" spans="1:1">
      <c r="A1407" s="5"/>
    </row>
    <row r="1408" spans="1:1">
      <c r="A1408" s="5"/>
    </row>
    <row r="1409" spans="1:1">
      <c r="A1409" s="5"/>
    </row>
    <row r="1410" spans="1:1">
      <c r="A1410" s="5"/>
    </row>
    <row r="1411" spans="1:1">
      <c r="A1411" s="5"/>
    </row>
    <row r="1412" spans="1:1">
      <c r="A1412" s="5"/>
    </row>
    <row r="1413" spans="1:1">
      <c r="A1413" s="5"/>
    </row>
    <row r="1414" spans="1:1">
      <c r="A1414" s="5"/>
    </row>
    <row r="1415" spans="1:1">
      <c r="A1415" s="5"/>
    </row>
    <row r="1416" spans="1:1">
      <c r="A1416" s="5"/>
    </row>
    <row r="1417" spans="1:1">
      <c r="A1417" s="5"/>
    </row>
    <row r="1418" spans="1:1">
      <c r="A1418" s="5"/>
    </row>
    <row r="1419" spans="1:1">
      <c r="A1419" s="5"/>
    </row>
    <row r="1420" spans="1:1">
      <c r="A1420" s="5"/>
    </row>
    <row r="1421" spans="1:1">
      <c r="A1421" s="5"/>
    </row>
    <row r="1422" spans="1:1">
      <c r="A1422" s="5"/>
    </row>
    <row r="1423" spans="1:1">
      <c r="A1423" s="5"/>
    </row>
    <row r="1424" spans="1:1">
      <c r="A1424" s="5"/>
    </row>
    <row r="1425" spans="1:1">
      <c r="A1425" s="5"/>
    </row>
    <row r="1426" spans="1:1">
      <c r="A1426" s="5"/>
    </row>
    <row r="1427" spans="1:1">
      <c r="A1427" s="5"/>
    </row>
    <row r="1428" spans="1:1">
      <c r="A1428" s="5"/>
    </row>
    <row r="1429" spans="1:1">
      <c r="A1429" s="5"/>
    </row>
    <row r="1430" spans="1:1">
      <c r="A1430" s="5"/>
    </row>
    <row r="1431" spans="1:1">
      <c r="A1431" s="5"/>
    </row>
    <row r="1432" spans="1:1">
      <c r="A1432" s="5"/>
    </row>
    <row r="1433" spans="1:1">
      <c r="A1433" s="5"/>
    </row>
    <row r="1434" spans="1:1">
      <c r="A1434" s="5"/>
    </row>
    <row r="1435" spans="1:1">
      <c r="A1435" s="5"/>
    </row>
    <row r="1436" spans="1:1">
      <c r="A1436" s="5"/>
    </row>
    <row r="1437" spans="1:1">
      <c r="A1437" s="5"/>
    </row>
    <row r="1438" spans="1:1">
      <c r="A1438" s="5"/>
    </row>
    <row r="1439" spans="1:1">
      <c r="A1439" s="5"/>
    </row>
    <row r="1440" spans="1:1">
      <c r="A1440" s="5"/>
    </row>
    <row r="1441" spans="1:1">
      <c r="A1441" s="5"/>
    </row>
    <row r="1442" spans="1:1">
      <c r="A1442" s="5"/>
    </row>
    <row r="1443" spans="1:1">
      <c r="A1443" s="5"/>
    </row>
    <row r="1444" spans="1:1">
      <c r="A1444" s="5"/>
    </row>
    <row r="1445" spans="1:1">
      <c r="A1445" s="5"/>
    </row>
    <row r="1446" spans="1:1">
      <c r="A1446" s="5"/>
    </row>
    <row r="1447" spans="1:1">
      <c r="A1447" s="5"/>
    </row>
    <row r="1448" spans="1:1">
      <c r="A1448" s="5"/>
    </row>
    <row r="1449" spans="1:1">
      <c r="A1449" s="5"/>
    </row>
    <row r="1450" spans="1:1">
      <c r="A1450" s="5"/>
    </row>
    <row r="1451" spans="1:1">
      <c r="A1451" s="5"/>
    </row>
    <row r="1452" spans="1:1">
      <c r="A1452" s="5"/>
    </row>
    <row r="1453" spans="1:1">
      <c r="A1453" s="5"/>
    </row>
    <row r="1454" spans="1:1">
      <c r="A1454" s="5"/>
    </row>
    <row r="1455" spans="1:1">
      <c r="A1455" s="5"/>
    </row>
    <row r="1456" spans="1:1">
      <c r="A1456" s="5"/>
    </row>
    <row r="1457" spans="1:1">
      <c r="A1457" s="5"/>
    </row>
    <row r="1458" spans="1:1">
      <c r="A1458" s="5"/>
    </row>
    <row r="1459" spans="1:1">
      <c r="A1459" s="5"/>
    </row>
    <row r="1460" spans="1:1">
      <c r="A1460" s="5"/>
    </row>
    <row r="1461" spans="1:1">
      <c r="A1461" s="5"/>
    </row>
    <row r="1462" spans="1:1">
      <c r="A1462" s="5"/>
    </row>
    <row r="1463" spans="1:1">
      <c r="A1463" s="5"/>
    </row>
    <row r="1464" spans="1:1">
      <c r="A1464" s="5"/>
    </row>
    <row r="1465" spans="1:1">
      <c r="A1465" s="5"/>
    </row>
    <row r="1466" spans="1:1">
      <c r="A1466" s="5"/>
    </row>
    <row r="1467" spans="1:1">
      <c r="A1467" s="5"/>
    </row>
    <row r="1468" spans="1:1">
      <c r="A1468" s="5"/>
    </row>
    <row r="1469" spans="1:1">
      <c r="A1469" s="5"/>
    </row>
    <row r="1470" spans="1:1">
      <c r="A1470" s="5"/>
    </row>
    <row r="1471" spans="1:1">
      <c r="A1471" s="5"/>
    </row>
    <row r="1472" spans="1:1">
      <c r="A1472" s="5"/>
    </row>
    <row r="1473" spans="1:1">
      <c r="A1473" s="5"/>
    </row>
    <row r="1474" spans="1:1">
      <c r="A1474" s="5"/>
    </row>
    <row r="1475" spans="1:1">
      <c r="A1475" s="5"/>
    </row>
    <row r="1476" spans="1:1">
      <c r="A1476" s="5"/>
    </row>
    <row r="1477" spans="1:1">
      <c r="A1477" s="5"/>
    </row>
    <row r="1478" spans="1:1">
      <c r="A1478" s="5"/>
    </row>
    <row r="1479" spans="1:1">
      <c r="A1479" s="5"/>
    </row>
    <row r="1480" spans="1:1">
      <c r="A1480" s="5"/>
    </row>
    <row r="1481" spans="1:1">
      <c r="A1481" s="5"/>
    </row>
    <row r="1482" spans="1:1">
      <c r="A1482" s="5"/>
    </row>
    <row r="1483" spans="1:1">
      <c r="A1483" s="5"/>
    </row>
    <row r="1484" spans="1:1">
      <c r="A1484" s="5"/>
    </row>
    <row r="1485" spans="1:1">
      <c r="A1485" s="5"/>
    </row>
    <row r="1486" spans="1:1">
      <c r="A1486" s="5"/>
    </row>
    <row r="1487" spans="1:1">
      <c r="A1487" s="5"/>
    </row>
    <row r="1488" spans="1:1">
      <c r="A1488" s="5"/>
    </row>
    <row r="1489" spans="1:1">
      <c r="A1489" s="5"/>
    </row>
    <row r="1490" spans="1:1">
      <c r="A1490" s="5"/>
    </row>
    <row r="1491" spans="1:1">
      <c r="A1491" s="5"/>
    </row>
    <row r="1492" spans="1:1">
      <c r="A1492" s="5"/>
    </row>
    <row r="1493" spans="1:1">
      <c r="A1493" s="5"/>
    </row>
    <row r="1494" spans="1:1">
      <c r="A1494" s="5"/>
    </row>
    <row r="1495" spans="1:1">
      <c r="A1495" s="5"/>
    </row>
    <row r="1496" spans="1:1">
      <c r="A1496" s="5"/>
    </row>
    <row r="1497" spans="1:1">
      <c r="A1497" s="5"/>
    </row>
    <row r="1498" spans="1:1">
      <c r="A1498" s="5"/>
    </row>
    <row r="1499" spans="1:1">
      <c r="A1499" s="5"/>
    </row>
    <row r="1500" spans="1:1">
      <c r="A1500" s="5"/>
    </row>
    <row r="1501" spans="1:1">
      <c r="A1501" s="5"/>
    </row>
    <row r="1502" spans="1:1">
      <c r="A1502" s="5"/>
    </row>
    <row r="1503" spans="1:1">
      <c r="A1503" s="5"/>
    </row>
    <row r="1504" spans="1:1">
      <c r="A1504" s="5"/>
    </row>
    <row r="1505" spans="1:1">
      <c r="A1505" s="5"/>
    </row>
    <row r="1506" spans="1:1">
      <c r="A1506" s="5"/>
    </row>
    <row r="1507" spans="1:1">
      <c r="A1507" s="5"/>
    </row>
    <row r="1508" spans="1:1">
      <c r="A1508" s="5"/>
    </row>
    <row r="1509" spans="1:1">
      <c r="A1509" s="5"/>
    </row>
    <row r="1510" spans="1:1">
      <c r="A1510" s="5"/>
    </row>
    <row r="1511" spans="1:1">
      <c r="A1511" s="5"/>
    </row>
    <row r="1512" spans="1:1">
      <c r="A1512" s="5"/>
    </row>
    <row r="1513" spans="1:1">
      <c r="A1513" s="5"/>
    </row>
    <row r="1514" spans="1:1">
      <c r="A1514" s="5"/>
    </row>
    <row r="1515" spans="1:1">
      <c r="A1515" s="5"/>
    </row>
    <row r="1516" spans="1:1">
      <c r="A1516" s="5"/>
    </row>
    <row r="1517" spans="1:1">
      <c r="A1517" s="5"/>
    </row>
    <row r="1518" spans="1:1">
      <c r="A1518" s="5"/>
    </row>
    <row r="1519" spans="1:1">
      <c r="A1519" s="5"/>
    </row>
    <row r="1520" spans="1:1">
      <c r="A1520" s="5"/>
    </row>
    <row r="1521" spans="1:1">
      <c r="A1521" s="5"/>
    </row>
    <row r="1522" spans="1:1">
      <c r="A1522" s="5"/>
    </row>
    <row r="1523" spans="1:1">
      <c r="A1523" s="5"/>
    </row>
    <row r="1524" spans="1:1">
      <c r="A1524" s="5"/>
    </row>
    <row r="1525" spans="1:1">
      <c r="A1525" s="5"/>
    </row>
    <row r="1526" spans="1:1">
      <c r="A1526" s="5"/>
    </row>
    <row r="1527" spans="1:1">
      <c r="A1527" s="5"/>
    </row>
    <row r="1528" spans="1:1">
      <c r="A1528" s="5"/>
    </row>
    <row r="1529" spans="1:1">
      <c r="A1529" s="5"/>
    </row>
    <row r="1530" spans="1:1">
      <c r="A1530" s="5"/>
    </row>
    <row r="1531" spans="1:1">
      <c r="A1531" s="5"/>
    </row>
    <row r="1532" spans="1:1">
      <c r="A1532" s="5"/>
    </row>
    <row r="1533" spans="1:1">
      <c r="A1533" s="5"/>
    </row>
    <row r="1534" spans="1:1">
      <c r="A1534" s="5"/>
    </row>
    <row r="1535" spans="1:1">
      <c r="A1535" s="5"/>
    </row>
    <row r="1536" spans="1:1">
      <c r="A1536" s="5"/>
    </row>
    <row r="1537" spans="1:1">
      <c r="A1537" s="5"/>
    </row>
    <row r="1538" spans="1:1">
      <c r="A1538" s="5"/>
    </row>
    <row r="1539" spans="1:1">
      <c r="A1539" s="5"/>
    </row>
    <row r="1540" spans="1:1">
      <c r="A1540" s="5"/>
    </row>
    <row r="1541" spans="1:1">
      <c r="A1541" s="5"/>
    </row>
    <row r="1542" spans="1:1">
      <c r="A1542" s="5"/>
    </row>
    <row r="1543" spans="1:1">
      <c r="A1543" s="5"/>
    </row>
    <row r="1544" spans="1:1">
      <c r="A1544" s="5"/>
    </row>
    <row r="1545" spans="1:1">
      <c r="A1545" s="5"/>
    </row>
    <row r="1546" spans="1:1">
      <c r="A1546" s="5"/>
    </row>
    <row r="1547" spans="1:1">
      <c r="A1547" s="5"/>
    </row>
    <row r="1548" spans="1:1">
      <c r="A1548" s="5"/>
    </row>
    <row r="1549" spans="1:1">
      <c r="A1549" s="5"/>
    </row>
    <row r="1550" spans="1:1">
      <c r="A1550" s="5"/>
    </row>
    <row r="1551" spans="1:1">
      <c r="A1551" s="5"/>
    </row>
    <row r="1552" spans="1:1">
      <c r="A1552" s="5"/>
    </row>
    <row r="1553" spans="1:1">
      <c r="A1553" s="5"/>
    </row>
    <row r="1554" spans="1:1">
      <c r="A1554" s="5"/>
    </row>
    <row r="1555" spans="1:1">
      <c r="A1555" s="5"/>
    </row>
    <row r="1556" spans="1:1">
      <c r="A1556" s="5"/>
    </row>
    <row r="1557" spans="1:1">
      <c r="A1557" s="5"/>
    </row>
    <row r="1558" spans="1:1">
      <c r="A1558" s="5"/>
    </row>
    <row r="1559" spans="1:1">
      <c r="A1559" s="5"/>
    </row>
    <row r="1560" spans="1:1">
      <c r="A1560" s="5"/>
    </row>
    <row r="1561" spans="1:1">
      <c r="A1561" s="5"/>
    </row>
    <row r="1562" spans="1:1">
      <c r="A1562" s="5"/>
    </row>
    <row r="1563" spans="1:1">
      <c r="A1563" s="5"/>
    </row>
    <row r="1564" spans="1:1">
      <c r="A1564" s="5"/>
    </row>
    <row r="1565" spans="1:1">
      <c r="A1565" s="5"/>
    </row>
    <row r="1566" spans="1:1">
      <c r="A1566" s="5"/>
    </row>
    <row r="1567" spans="1:1">
      <c r="A1567" s="5"/>
    </row>
    <row r="1568" spans="1:1">
      <c r="A1568" s="5"/>
    </row>
    <row r="1569" spans="1:1">
      <c r="A1569" s="5"/>
    </row>
    <row r="1570" spans="1:1">
      <c r="A1570" s="5"/>
    </row>
    <row r="1571" spans="1:1">
      <c r="A1571" s="5"/>
    </row>
    <row r="1572" spans="1:1">
      <c r="A1572" s="5"/>
    </row>
    <row r="1573" spans="1:1">
      <c r="A1573" s="5"/>
    </row>
    <row r="1574" spans="1:1">
      <c r="A1574" s="5"/>
    </row>
    <row r="1575" spans="1:1">
      <c r="A1575" s="5"/>
    </row>
    <row r="1576" spans="1:1">
      <c r="A1576" s="5"/>
    </row>
    <row r="1577" spans="1:1">
      <c r="A1577" s="5"/>
    </row>
    <row r="1578" spans="1:1">
      <c r="A1578" s="5"/>
    </row>
    <row r="1579" spans="1:1">
      <c r="A1579" s="5"/>
    </row>
    <row r="1580" spans="1:1">
      <c r="A1580" s="5"/>
    </row>
    <row r="1581" spans="1:1">
      <c r="A1581" s="5"/>
    </row>
    <row r="1582" spans="1:1">
      <c r="A1582" s="5"/>
    </row>
    <row r="1583" spans="1:1">
      <c r="A1583" s="5"/>
    </row>
    <row r="1584" spans="1:1">
      <c r="A1584" s="5"/>
    </row>
    <row r="1585" spans="1:1">
      <c r="A1585" s="5"/>
    </row>
    <row r="1586" spans="1:1">
      <c r="A1586" s="5"/>
    </row>
    <row r="1587" spans="1:1">
      <c r="A1587" s="5"/>
    </row>
    <row r="1588" spans="1:1">
      <c r="A1588" s="5"/>
    </row>
    <row r="1589" spans="1:1">
      <c r="A1589" s="5"/>
    </row>
    <row r="1590" spans="1:1">
      <c r="A1590" s="5"/>
    </row>
    <row r="1591" spans="1:1">
      <c r="A1591" s="5"/>
    </row>
    <row r="1592" spans="1:1">
      <c r="A1592" s="5"/>
    </row>
    <row r="1593" spans="1:1">
      <c r="A1593" s="5"/>
    </row>
    <row r="1594" spans="1:1">
      <c r="A1594" s="5"/>
    </row>
    <row r="1595" spans="1:1">
      <c r="A1595" s="5"/>
    </row>
    <row r="1596" spans="1:1">
      <c r="A1596" s="5"/>
    </row>
    <row r="1597" spans="1:1">
      <c r="A1597" s="5"/>
    </row>
    <row r="1598" spans="1:1">
      <c r="A1598" s="5"/>
    </row>
    <row r="1599" spans="1:1">
      <c r="A1599" s="5"/>
    </row>
    <row r="1600" spans="1:1">
      <c r="A1600" s="5"/>
    </row>
    <row r="1601" spans="1:1">
      <c r="A1601" s="5"/>
    </row>
    <row r="1602" spans="1:1">
      <c r="A1602" s="5"/>
    </row>
    <row r="1603" spans="1:1">
      <c r="A1603" s="5"/>
    </row>
    <row r="1604" spans="1:1">
      <c r="A1604" s="5"/>
    </row>
    <row r="1605" spans="1:1">
      <c r="A1605" s="5"/>
    </row>
    <row r="1606" spans="1:1">
      <c r="A1606" s="5"/>
    </row>
    <row r="1607" spans="1:1">
      <c r="A1607" s="5"/>
    </row>
    <row r="1608" spans="1:1">
      <c r="A1608" s="5"/>
    </row>
    <row r="1609" spans="1:1">
      <c r="A1609" s="5"/>
    </row>
    <row r="1610" spans="1:1">
      <c r="A1610" s="5"/>
    </row>
    <row r="1611" spans="1:1">
      <c r="A1611" s="5"/>
    </row>
    <row r="1612" spans="1:1">
      <c r="A1612" s="5"/>
    </row>
    <row r="1613" spans="1:1">
      <c r="A1613" s="5"/>
    </row>
    <row r="1614" spans="1:1">
      <c r="A1614" s="5"/>
    </row>
    <row r="1615" spans="1:1">
      <c r="A1615" s="5"/>
    </row>
    <row r="1616" spans="1:1">
      <c r="A1616" s="5"/>
    </row>
    <row r="1617" spans="1:1">
      <c r="A1617" s="5"/>
    </row>
    <row r="1618" spans="1:1">
      <c r="A1618" s="5"/>
    </row>
    <row r="1619" spans="1:1">
      <c r="A1619" s="5"/>
    </row>
    <row r="1620" spans="1:1">
      <c r="A1620" s="5"/>
    </row>
    <row r="1621" spans="1:1">
      <c r="A1621" s="5"/>
    </row>
    <row r="1622" spans="1:1">
      <c r="A1622" s="5"/>
    </row>
    <row r="1623" spans="1:1">
      <c r="A1623" s="5"/>
    </row>
    <row r="1624" spans="1:1">
      <c r="A1624" s="5"/>
    </row>
    <row r="1625" spans="1:1">
      <c r="A1625" s="5"/>
    </row>
    <row r="1626" spans="1:1">
      <c r="A1626" s="5"/>
    </row>
    <row r="1627" spans="1:1">
      <c r="A1627" s="5"/>
    </row>
    <row r="1628" spans="1:1">
      <c r="A1628" s="5"/>
    </row>
    <row r="1629" spans="1:1">
      <c r="A1629" s="5"/>
    </row>
    <row r="1630" spans="1:1">
      <c r="A1630" s="5"/>
    </row>
    <row r="1631" spans="1:1">
      <c r="A1631" s="5"/>
    </row>
    <row r="1632" spans="1:1">
      <c r="A1632" s="5"/>
    </row>
    <row r="1633" spans="1:1">
      <c r="A1633" s="5"/>
    </row>
    <row r="1634" spans="1:1">
      <c r="A1634" s="5"/>
    </row>
    <row r="1635" spans="1:1">
      <c r="A1635" s="5"/>
    </row>
    <row r="1636" spans="1:1">
      <c r="A1636" s="5"/>
    </row>
    <row r="1637" spans="1:1">
      <c r="A1637" s="5"/>
    </row>
    <row r="1638" spans="1:1">
      <c r="A1638" s="5"/>
    </row>
    <row r="1639" spans="1:1">
      <c r="A1639" s="5"/>
    </row>
    <row r="1640" spans="1:1">
      <c r="A1640" s="5"/>
    </row>
    <row r="1641" spans="1:1">
      <c r="A1641" s="5"/>
    </row>
    <row r="1642" spans="1:1">
      <c r="A1642" s="5"/>
    </row>
    <row r="1643" spans="1:1">
      <c r="A1643" s="5"/>
    </row>
    <row r="1644" spans="1:1">
      <c r="A1644" s="5"/>
    </row>
    <row r="1645" spans="1:1">
      <c r="A1645" s="5"/>
    </row>
    <row r="1646" spans="1:1">
      <c r="A1646" s="5"/>
    </row>
    <row r="1647" spans="1:1">
      <c r="A1647" s="5"/>
    </row>
    <row r="1648" spans="1:1">
      <c r="A1648" s="5"/>
    </row>
    <row r="1649" spans="1:1">
      <c r="A1649" s="5"/>
    </row>
    <row r="1650" spans="1:1">
      <c r="A1650" s="5"/>
    </row>
    <row r="1651" spans="1:1">
      <c r="A1651" s="5"/>
    </row>
    <row r="1652" spans="1:1">
      <c r="A1652" s="5"/>
    </row>
    <row r="1653" spans="1:1">
      <c r="A1653" s="5"/>
    </row>
    <row r="1654" spans="1:1">
      <c r="A1654" s="5"/>
    </row>
    <row r="1655" spans="1:1">
      <c r="A1655" s="5"/>
    </row>
    <row r="1656" spans="1:1">
      <c r="A1656" s="5"/>
    </row>
    <row r="1657" spans="1:1">
      <c r="A1657" s="5"/>
    </row>
    <row r="1658" spans="1:1">
      <c r="A1658" s="5"/>
    </row>
    <row r="1659" spans="1:1">
      <c r="A1659" s="5"/>
    </row>
    <row r="1660" spans="1:1">
      <c r="A1660" s="5"/>
    </row>
    <row r="1661" spans="1:1">
      <c r="A1661" s="5"/>
    </row>
    <row r="1662" spans="1:1">
      <c r="A1662" s="5"/>
    </row>
    <row r="1663" spans="1:1">
      <c r="A1663" s="5"/>
    </row>
    <row r="1664" spans="1:1">
      <c r="A1664" s="5"/>
    </row>
    <row r="1665" spans="1:1">
      <c r="A1665" s="5"/>
    </row>
    <row r="1666" spans="1:1">
      <c r="A1666" s="5"/>
    </row>
    <row r="1667" spans="1:1">
      <c r="A1667" s="5"/>
    </row>
    <row r="1668" spans="1:1">
      <c r="A1668" s="5"/>
    </row>
    <row r="1669" spans="1:1">
      <c r="A1669" s="5"/>
    </row>
    <row r="1670" spans="1:1">
      <c r="A1670" s="5"/>
    </row>
    <row r="1671" spans="1:1">
      <c r="A1671" s="5"/>
    </row>
    <row r="1672" spans="1:1">
      <c r="A1672" s="5"/>
    </row>
    <row r="1673" spans="1:1">
      <c r="A1673" s="5"/>
    </row>
    <row r="1674" spans="1:1">
      <c r="A1674" s="5"/>
    </row>
    <row r="1675" spans="1:1">
      <c r="A1675" s="5"/>
    </row>
    <row r="1676" spans="1:1">
      <c r="A1676" s="5"/>
    </row>
    <row r="1677" spans="1:1">
      <c r="A1677" s="5"/>
    </row>
    <row r="1678" spans="1:1">
      <c r="A1678" s="5"/>
    </row>
    <row r="1679" spans="1:1">
      <c r="A1679" s="5"/>
    </row>
    <row r="1680" spans="1:1">
      <c r="A1680" s="5"/>
    </row>
    <row r="1681" spans="1:1">
      <c r="A1681" s="5"/>
    </row>
    <row r="1682" spans="1:1">
      <c r="A1682" s="5"/>
    </row>
    <row r="1683" spans="1:1">
      <c r="A1683" s="5"/>
    </row>
    <row r="1684" spans="1:1">
      <c r="A1684" s="5"/>
    </row>
    <row r="1685" spans="1:1">
      <c r="A1685" s="5"/>
    </row>
    <row r="1686" spans="1:1">
      <c r="A1686" s="5"/>
    </row>
    <row r="1687" spans="1:1">
      <c r="A1687" s="5"/>
    </row>
    <row r="1688" spans="1:1">
      <c r="A1688" s="5"/>
    </row>
    <row r="1689" spans="1:1">
      <c r="A1689" s="5"/>
    </row>
    <row r="1690" spans="1:1">
      <c r="A1690" s="5"/>
    </row>
    <row r="1691" spans="1:1">
      <c r="A1691" s="5"/>
    </row>
    <row r="1692" spans="1:1">
      <c r="A1692" s="5"/>
    </row>
    <row r="1693" spans="1:1">
      <c r="A1693" s="5"/>
    </row>
    <row r="1694" spans="1:1">
      <c r="A1694" s="5"/>
    </row>
    <row r="1695" spans="1:1">
      <c r="A1695" s="5"/>
    </row>
    <row r="1696" spans="1:1">
      <c r="A1696" s="5"/>
    </row>
    <row r="1697" spans="1:1">
      <c r="A1697" s="5"/>
    </row>
    <row r="1698" spans="1:1">
      <c r="A1698" s="5"/>
    </row>
    <row r="1699" spans="1:1">
      <c r="A1699" s="5"/>
    </row>
    <row r="1700" spans="1:1">
      <c r="A1700" s="5"/>
    </row>
    <row r="1701" spans="1:1">
      <c r="A1701" s="5"/>
    </row>
    <row r="1702" spans="1:1">
      <c r="A1702" s="5"/>
    </row>
    <row r="1703" spans="1:1">
      <c r="A1703" s="5"/>
    </row>
    <row r="1704" spans="1:1">
      <c r="A1704" s="5"/>
    </row>
    <row r="1705" spans="1:1">
      <c r="A1705" s="5"/>
    </row>
    <row r="1706" spans="1:1">
      <c r="A1706" s="5"/>
    </row>
    <row r="1707" spans="1:1">
      <c r="A1707" s="5"/>
    </row>
    <row r="1708" spans="1:1">
      <c r="A1708" s="5"/>
    </row>
    <row r="1709" spans="1:1">
      <c r="A1709" s="5"/>
    </row>
    <row r="1710" spans="1:1">
      <c r="A1710" s="5"/>
    </row>
    <row r="1711" spans="1:1">
      <c r="A1711" s="5"/>
    </row>
    <row r="1712" spans="1:1">
      <c r="A1712" s="5"/>
    </row>
    <row r="1713" spans="1:1">
      <c r="A1713" s="5"/>
    </row>
    <row r="1714" spans="1:1">
      <c r="A1714" s="5"/>
    </row>
    <row r="1715" spans="1:1">
      <c r="A1715" s="5"/>
    </row>
    <row r="1716" spans="1:1">
      <c r="A1716" s="5"/>
    </row>
    <row r="1717" spans="1:1">
      <c r="A1717" s="5"/>
    </row>
    <row r="1718" spans="1:1">
      <c r="A1718" s="5"/>
    </row>
    <row r="1719" spans="1:1">
      <c r="A1719" s="5"/>
    </row>
    <row r="1720" spans="1:1">
      <c r="A1720" s="5"/>
    </row>
    <row r="1721" spans="1:1">
      <c r="A1721" s="5"/>
    </row>
    <row r="1722" spans="1:1">
      <c r="A1722" s="5"/>
    </row>
    <row r="1723" spans="1:1">
      <c r="A1723" s="5"/>
    </row>
    <row r="1724" spans="1:1">
      <c r="A1724" s="5"/>
    </row>
    <row r="1725" spans="1:1">
      <c r="A1725" s="5"/>
    </row>
    <row r="1726" spans="1:1">
      <c r="A1726" s="5"/>
    </row>
    <row r="1727" spans="1:1">
      <c r="A1727" s="5"/>
    </row>
    <row r="1728" spans="1:1">
      <c r="A1728" s="5"/>
    </row>
    <row r="1729" spans="1:1">
      <c r="A1729" s="5"/>
    </row>
    <row r="1730" spans="1:1">
      <c r="A1730" s="5"/>
    </row>
    <row r="1731" spans="1:1">
      <c r="A1731" s="5"/>
    </row>
    <row r="1732" spans="1:1">
      <c r="A1732" s="5"/>
    </row>
    <row r="1733" spans="1:1">
      <c r="A1733" s="5"/>
    </row>
    <row r="1734" spans="1:1">
      <c r="A1734" s="5"/>
    </row>
    <row r="1735" spans="1:1">
      <c r="A1735" s="5"/>
    </row>
    <row r="1736" spans="1:1">
      <c r="A1736" s="5"/>
    </row>
    <row r="1737" spans="1:1">
      <c r="A1737" s="5"/>
    </row>
    <row r="1738" spans="1:1">
      <c r="A1738" s="5"/>
    </row>
    <row r="1739" spans="1:1">
      <c r="A1739" s="5"/>
    </row>
    <row r="1740" spans="1:1">
      <c r="A1740" s="5"/>
    </row>
    <row r="1741" spans="1:1">
      <c r="A1741" s="5"/>
    </row>
    <row r="1742" spans="1:1">
      <c r="A1742" s="5"/>
    </row>
    <row r="1743" spans="1:1">
      <c r="A1743" s="5"/>
    </row>
    <row r="1744" spans="1:1">
      <c r="A1744" s="5"/>
    </row>
    <row r="1745" spans="1:1">
      <c r="A1745" s="5"/>
    </row>
    <row r="1746" spans="1:1">
      <c r="A1746" s="5"/>
    </row>
    <row r="1747" spans="1:1">
      <c r="A1747" s="5"/>
    </row>
    <row r="1748" spans="1:1">
      <c r="A1748" s="5"/>
    </row>
    <row r="1749" spans="1:1">
      <c r="A1749" s="5"/>
    </row>
    <row r="1750" spans="1:1">
      <c r="A1750" s="5"/>
    </row>
    <row r="1751" spans="1:1">
      <c r="A1751" s="5"/>
    </row>
    <row r="1752" spans="1:1">
      <c r="A1752" s="5"/>
    </row>
    <row r="1753" spans="1:1">
      <c r="A1753" s="5"/>
    </row>
    <row r="1754" spans="1:1">
      <c r="A1754" s="5"/>
    </row>
    <row r="1755" spans="1:1">
      <c r="A1755" s="5"/>
    </row>
    <row r="1756" spans="1:1">
      <c r="A1756" s="5"/>
    </row>
    <row r="1757" spans="1:1">
      <c r="A1757" s="5"/>
    </row>
    <row r="1758" spans="1:1">
      <c r="A1758" s="5"/>
    </row>
    <row r="1759" spans="1:1">
      <c r="A1759" s="5"/>
    </row>
    <row r="1760" spans="1:1">
      <c r="A1760" s="5"/>
    </row>
    <row r="1761" spans="1:1">
      <c r="A1761" s="5"/>
    </row>
    <row r="1762" spans="1:1">
      <c r="A1762" s="5"/>
    </row>
    <row r="1763" spans="1:1">
      <c r="A1763" s="5"/>
    </row>
    <row r="1764" spans="1:1">
      <c r="A1764" s="5"/>
    </row>
    <row r="1765" spans="1:1">
      <c r="A1765" s="5"/>
    </row>
    <row r="1766" spans="1:1">
      <c r="A1766" s="5"/>
    </row>
    <row r="1767" spans="1:1">
      <c r="A1767" s="5"/>
    </row>
    <row r="1768" spans="1:1">
      <c r="A1768" s="5"/>
    </row>
    <row r="1769" spans="1:1">
      <c r="A1769" s="5"/>
    </row>
    <row r="1770" spans="1:1">
      <c r="A1770" s="5"/>
    </row>
    <row r="1771" spans="1:1">
      <c r="A1771" s="5"/>
    </row>
    <row r="1772" spans="1:1">
      <c r="A1772" s="5"/>
    </row>
    <row r="1773" spans="1:1">
      <c r="A1773" s="5"/>
    </row>
    <row r="1774" spans="1:1">
      <c r="A1774" s="5"/>
    </row>
    <row r="1775" spans="1:1">
      <c r="A1775" s="5"/>
    </row>
    <row r="1776" spans="1:1">
      <c r="A1776" s="5"/>
    </row>
    <row r="1777" spans="1:1">
      <c r="A1777" s="5"/>
    </row>
    <row r="1778" spans="1:1">
      <c r="A1778" s="5"/>
    </row>
    <row r="1779" spans="1:1">
      <c r="A1779" s="5"/>
    </row>
    <row r="1780" spans="1:1">
      <c r="A1780" s="5"/>
    </row>
    <row r="1781" spans="1:1">
      <c r="A1781" s="5"/>
    </row>
    <row r="1782" spans="1:1">
      <c r="A1782" s="5"/>
    </row>
    <row r="1783" spans="1:1">
      <c r="A1783" s="5"/>
    </row>
    <row r="1784" spans="1:1">
      <c r="A1784" s="5"/>
    </row>
    <row r="1785" spans="1:1">
      <c r="A1785" s="5"/>
    </row>
    <row r="1786" spans="1:1">
      <c r="A1786" s="5"/>
    </row>
    <row r="1787" spans="1:1">
      <c r="A1787" s="5"/>
    </row>
    <row r="1788" spans="1:1">
      <c r="A1788" s="5"/>
    </row>
    <row r="1789" spans="1:1">
      <c r="A1789" s="5"/>
    </row>
    <row r="1790" spans="1:1">
      <c r="A1790" s="5"/>
    </row>
    <row r="1791" spans="1:1">
      <c r="A1791" s="5"/>
    </row>
    <row r="1792" spans="1:1">
      <c r="A1792" s="5"/>
    </row>
    <row r="1793" spans="1:1">
      <c r="A1793" s="5"/>
    </row>
    <row r="1794" spans="1:1">
      <c r="A1794" s="5"/>
    </row>
    <row r="1795" spans="1:1">
      <c r="A1795" s="5"/>
    </row>
    <row r="1796" spans="1:1">
      <c r="A1796" s="5"/>
    </row>
    <row r="1797" spans="1:1">
      <c r="A179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zoomScale="85" zoomScaleNormal="85" workbookViewId="0"/>
  </sheetViews>
  <sheetFormatPr defaultRowHeight="15"/>
  <cols>
    <col min="1" max="1" width="15" bestFit="1" customWidth="1"/>
    <col min="2" max="3" width="19.5703125" customWidth="1"/>
    <col min="5" max="5" width="7.140625" bestFit="1" customWidth="1"/>
    <col min="6" max="6" width="18.42578125" bestFit="1" customWidth="1"/>
    <col min="7" max="7" width="64.85546875" bestFit="1" customWidth="1"/>
    <col min="8" max="8" width="7.85546875" bestFit="1" customWidth="1"/>
  </cols>
  <sheetData>
    <row r="1" spans="1:8">
      <c r="A1" s="1" t="s">
        <v>238</v>
      </c>
      <c r="B1" s="2" t="s">
        <v>381</v>
      </c>
      <c r="C1" s="2"/>
    </row>
    <row r="2" spans="1:8" ht="33.75" customHeight="1">
      <c r="A2" s="3" t="s">
        <v>261</v>
      </c>
      <c r="B2" s="3" t="s">
        <v>382</v>
      </c>
      <c r="C2" s="3" t="s">
        <v>383</v>
      </c>
      <c r="E2" s="4" t="s">
        <v>1</v>
      </c>
      <c r="F2" s="4" t="s">
        <v>2</v>
      </c>
      <c r="G2" s="4" t="s">
        <v>3</v>
      </c>
      <c r="H2" s="4" t="s">
        <v>4</v>
      </c>
    </row>
    <row r="3" spans="1:8">
      <c r="A3" t="s">
        <v>239</v>
      </c>
      <c r="B3" s="7">
        <v>4.7</v>
      </c>
      <c r="C3" s="7">
        <v>16.100000000000001</v>
      </c>
      <c r="E3" t="s">
        <v>382</v>
      </c>
      <c r="F3" t="s">
        <v>262</v>
      </c>
      <c r="G3" t="s">
        <v>384</v>
      </c>
      <c r="H3" t="s">
        <v>58</v>
      </c>
    </row>
    <row r="4" spans="1:8">
      <c r="A4" t="s">
        <v>240</v>
      </c>
      <c r="B4" s="7">
        <v>5.8</v>
      </c>
      <c r="C4" s="7">
        <v>35.299999999999997</v>
      </c>
      <c r="E4" t="s">
        <v>383</v>
      </c>
      <c r="F4" t="s">
        <v>262</v>
      </c>
      <c r="G4" t="s">
        <v>385</v>
      </c>
      <c r="H4" t="s">
        <v>58</v>
      </c>
    </row>
    <row r="5" spans="1:8">
      <c r="A5" t="s">
        <v>241</v>
      </c>
      <c r="B5" s="7">
        <v>1.7</v>
      </c>
      <c r="C5" s="7">
        <v>7.1</v>
      </c>
    </row>
    <row r="6" spans="1:8">
      <c r="A6" t="s">
        <v>242</v>
      </c>
      <c r="B6" s="7">
        <v>4.4000000000000004</v>
      </c>
      <c r="C6" s="7">
        <v>78.3</v>
      </c>
    </row>
    <row r="7" spans="1:8">
      <c r="A7" t="s">
        <v>243</v>
      </c>
      <c r="B7" s="7">
        <v>10.199999999999999</v>
      </c>
      <c r="C7" s="7">
        <v>32.799999999999997</v>
      </c>
    </row>
    <row r="8" spans="1:8">
      <c r="A8" t="s">
        <v>244</v>
      </c>
      <c r="B8" s="7">
        <v>9.1999999999999993</v>
      </c>
      <c r="C8" s="7">
        <v>29.5</v>
      </c>
    </row>
    <row r="9" spans="1:8">
      <c r="A9" t="s">
        <v>245</v>
      </c>
      <c r="B9" s="7">
        <v>7.2</v>
      </c>
      <c r="C9" s="7">
        <v>50.9</v>
      </c>
    </row>
    <row r="10" spans="1:8">
      <c r="A10" t="s">
        <v>246</v>
      </c>
      <c r="B10" s="7">
        <v>8.6</v>
      </c>
      <c r="C10" s="7">
        <v>29.9</v>
      </c>
    </row>
    <row r="11" spans="1:8">
      <c r="A11" t="s">
        <v>247</v>
      </c>
      <c r="B11" s="7">
        <v>11.4</v>
      </c>
      <c r="C11" s="7">
        <v>68.5</v>
      </c>
    </row>
    <row r="12" spans="1:8">
      <c r="A12" t="s">
        <v>248</v>
      </c>
      <c r="B12" s="7">
        <v>6</v>
      </c>
      <c r="C12" s="7">
        <v>96.8</v>
      </c>
    </row>
    <row r="13" spans="1:8">
      <c r="A13" t="s">
        <v>249</v>
      </c>
      <c r="B13" s="7">
        <v>3</v>
      </c>
      <c r="C13" s="7">
        <v>73.5</v>
      </c>
    </row>
    <row r="14" spans="1:8">
      <c r="A14" t="s">
        <v>250</v>
      </c>
      <c r="B14" s="7">
        <v>14.4</v>
      </c>
      <c r="C14" s="7">
        <v>65.5</v>
      </c>
    </row>
    <row r="15" spans="1:8">
      <c r="A15" t="s">
        <v>251</v>
      </c>
      <c r="B15" s="7">
        <v>15.4</v>
      </c>
      <c r="C15" s="7">
        <v>126.8</v>
      </c>
    </row>
    <row r="16" spans="1:8">
      <c r="A16" t="s">
        <v>252</v>
      </c>
      <c r="B16" s="7">
        <v>11.1</v>
      </c>
      <c r="C16" s="7">
        <v>53.1</v>
      </c>
    </row>
    <row r="17" spans="1:3">
      <c r="A17" t="s">
        <v>253</v>
      </c>
      <c r="B17" s="7">
        <v>7.5</v>
      </c>
      <c r="C17" s="7">
        <v>78.099999999999994</v>
      </c>
    </row>
    <row r="18" spans="1:3">
      <c r="A18" t="s">
        <v>254</v>
      </c>
      <c r="B18" s="7">
        <v>5.3</v>
      </c>
      <c r="C18" s="7">
        <v>115.8</v>
      </c>
    </row>
    <row r="19" spans="1:3">
      <c r="A19" t="s">
        <v>255</v>
      </c>
      <c r="B19" s="7">
        <v>5.4</v>
      </c>
      <c r="C19" s="7">
        <v>58.2</v>
      </c>
    </row>
    <row r="20" spans="1:3">
      <c r="A20" t="s">
        <v>256</v>
      </c>
      <c r="B20" s="7">
        <v>3.5</v>
      </c>
      <c r="C20" s="7">
        <v>67.099999999999994</v>
      </c>
    </row>
    <row r="21" spans="1:3">
      <c r="A21" t="s">
        <v>257</v>
      </c>
      <c r="B21" s="7">
        <v>9.3000000000000007</v>
      </c>
      <c r="C21" s="7">
        <v>76.3</v>
      </c>
    </row>
    <row r="22" spans="1:3">
      <c r="A22" t="s">
        <v>258</v>
      </c>
      <c r="B22" s="7">
        <v>5.8</v>
      </c>
      <c r="C22" s="7">
        <v>29.4</v>
      </c>
    </row>
    <row r="23" spans="1:3">
      <c r="A23" t="s">
        <v>259</v>
      </c>
      <c r="B23" s="7">
        <v>7.9</v>
      </c>
      <c r="C23" s="7">
        <v>35.700000000000003</v>
      </c>
    </row>
    <row r="24" spans="1:3">
      <c r="A24" t="s">
        <v>260</v>
      </c>
      <c r="B24" s="7">
        <v>2.5</v>
      </c>
      <c r="C24" s="7">
        <v>43.9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950"/>
  <sheetViews>
    <sheetView zoomScale="85" zoomScaleNormal="85" workbookViewId="0"/>
  </sheetViews>
  <sheetFormatPr defaultRowHeight="15"/>
  <cols>
    <col min="1" max="1" width="10.85546875" style="9" bestFit="1" customWidth="1"/>
    <col min="2" max="10" width="12.5703125" style="6" customWidth="1"/>
    <col min="11" max="11" width="11.7109375" style="6" customWidth="1"/>
    <col min="13" max="13" width="12.5703125" bestFit="1" customWidth="1"/>
    <col min="14" max="14" width="11" bestFit="1" customWidth="1"/>
    <col min="15" max="15" width="68.140625" bestFit="1" customWidth="1"/>
    <col min="16" max="16" width="12.42578125" bestFit="1" customWidth="1"/>
  </cols>
  <sheetData>
    <row r="1" spans="1:16" s="17" customFormat="1">
      <c r="A1" s="2" t="s">
        <v>263</v>
      </c>
      <c r="B1" s="2" t="s">
        <v>369</v>
      </c>
      <c r="C1" s="15"/>
      <c r="D1" s="16"/>
      <c r="E1" s="16"/>
      <c r="F1" s="16"/>
      <c r="G1" s="16"/>
      <c r="H1" s="16"/>
      <c r="I1" s="16"/>
      <c r="J1" s="16"/>
      <c r="K1" s="16"/>
    </row>
    <row r="2" spans="1:16" s="18" customFormat="1" ht="33.75" customHeight="1">
      <c r="A2" s="3" t="s">
        <v>0</v>
      </c>
      <c r="B2" s="4" t="s">
        <v>257</v>
      </c>
      <c r="C2" s="4" t="s">
        <v>250</v>
      </c>
      <c r="D2" s="4" t="s">
        <v>254</v>
      </c>
      <c r="E2" s="4" t="s">
        <v>251</v>
      </c>
      <c r="F2" s="4" t="s">
        <v>252</v>
      </c>
      <c r="G2" s="4" t="s">
        <v>248</v>
      </c>
      <c r="H2" s="4" t="s">
        <v>255</v>
      </c>
      <c r="I2" s="4" t="s">
        <v>253</v>
      </c>
      <c r="J2" s="4" t="s">
        <v>256</v>
      </c>
      <c r="K2" s="11"/>
      <c r="M2" s="4" t="s">
        <v>1</v>
      </c>
      <c r="N2" s="4" t="s">
        <v>2</v>
      </c>
      <c r="O2" s="4" t="s">
        <v>3</v>
      </c>
      <c r="P2" s="4" t="s">
        <v>4</v>
      </c>
    </row>
    <row r="3" spans="1:16">
      <c r="A3" s="19">
        <v>39083</v>
      </c>
      <c r="B3" s="6">
        <v>16.899999999999999</v>
      </c>
      <c r="C3" s="6">
        <v>0.4</v>
      </c>
      <c r="D3" s="6">
        <v>25.6</v>
      </c>
      <c r="E3" s="6">
        <v>25.1</v>
      </c>
      <c r="F3" s="6">
        <v>6.4</v>
      </c>
      <c r="G3" s="6">
        <v>4.5</v>
      </c>
      <c r="H3" s="6">
        <v>2.9</v>
      </c>
      <c r="I3" s="6">
        <v>4.0999999999999996</v>
      </c>
      <c r="J3" s="6">
        <v>3.6</v>
      </c>
      <c r="M3" t="s">
        <v>257</v>
      </c>
      <c r="N3" t="s">
        <v>370</v>
      </c>
      <c r="O3" t="s">
        <v>371</v>
      </c>
      <c r="P3" t="s">
        <v>372</v>
      </c>
    </row>
    <row r="4" spans="1:16">
      <c r="A4" s="19">
        <v>39084</v>
      </c>
      <c r="B4" s="6">
        <v>15.7</v>
      </c>
      <c r="C4" s="6">
        <v>0</v>
      </c>
      <c r="D4" s="6">
        <v>24.2</v>
      </c>
      <c r="E4" s="6">
        <v>25.1</v>
      </c>
      <c r="F4" s="6">
        <v>4.7</v>
      </c>
      <c r="G4" s="6">
        <v>3.6</v>
      </c>
      <c r="H4" s="6">
        <v>2.1</v>
      </c>
      <c r="I4" s="6">
        <v>2.9</v>
      </c>
      <c r="J4" s="6">
        <v>2.7</v>
      </c>
      <c r="M4" t="s">
        <v>250</v>
      </c>
      <c r="N4" t="s">
        <v>370</v>
      </c>
      <c r="O4" t="s">
        <v>373</v>
      </c>
      <c r="P4" t="s">
        <v>372</v>
      </c>
    </row>
    <row r="5" spans="1:16">
      <c r="A5" s="19">
        <v>39085</v>
      </c>
      <c r="B5" s="6">
        <v>15.4</v>
      </c>
      <c r="C5" s="6">
        <v>-0.3</v>
      </c>
      <c r="D5" s="6">
        <v>24</v>
      </c>
      <c r="E5" s="6">
        <v>25.2</v>
      </c>
      <c r="F5" s="6">
        <v>4.4000000000000004</v>
      </c>
      <c r="G5" s="6">
        <v>3.6</v>
      </c>
      <c r="H5" s="6">
        <v>1.9</v>
      </c>
      <c r="I5" s="6">
        <v>3</v>
      </c>
      <c r="J5" s="6">
        <v>2.6</v>
      </c>
      <c r="M5" t="s">
        <v>254</v>
      </c>
      <c r="N5" t="s">
        <v>370</v>
      </c>
      <c r="O5" t="s">
        <v>374</v>
      </c>
      <c r="P5" t="s">
        <v>372</v>
      </c>
    </row>
    <row r="6" spans="1:16">
      <c r="A6" s="19">
        <v>39086</v>
      </c>
      <c r="B6" s="6">
        <v>15.7</v>
      </c>
      <c r="C6" s="6">
        <v>0.2</v>
      </c>
      <c r="D6" s="6">
        <v>24.3</v>
      </c>
      <c r="E6" s="6">
        <v>25.6</v>
      </c>
      <c r="F6" s="6">
        <v>4.7</v>
      </c>
      <c r="G6" s="6">
        <v>3.7</v>
      </c>
      <c r="H6" s="6">
        <v>2.2000000000000002</v>
      </c>
      <c r="I6" s="6">
        <v>4.4000000000000004</v>
      </c>
      <c r="J6" s="6">
        <v>2.9</v>
      </c>
      <c r="M6" t="s">
        <v>251</v>
      </c>
      <c r="N6" t="s">
        <v>370</v>
      </c>
      <c r="O6" t="s">
        <v>375</v>
      </c>
      <c r="P6" t="s">
        <v>372</v>
      </c>
    </row>
    <row r="7" spans="1:16">
      <c r="A7" s="19">
        <v>39087</v>
      </c>
      <c r="B7" s="6">
        <v>15.2</v>
      </c>
      <c r="C7" s="6">
        <v>0.5</v>
      </c>
      <c r="D7" s="6">
        <v>24.1</v>
      </c>
      <c r="E7" s="6">
        <v>25.6</v>
      </c>
      <c r="F7" s="6">
        <v>4.7</v>
      </c>
      <c r="G7" s="6">
        <v>4</v>
      </c>
      <c r="H7" s="6">
        <v>2.6</v>
      </c>
      <c r="I7" s="6">
        <v>4.5999999999999996</v>
      </c>
      <c r="J7" s="6">
        <v>3.1</v>
      </c>
      <c r="M7" t="s">
        <v>252</v>
      </c>
      <c r="N7" t="s">
        <v>370</v>
      </c>
      <c r="O7" t="s">
        <v>376</v>
      </c>
      <c r="P7" t="s">
        <v>372</v>
      </c>
    </row>
    <row r="8" spans="1:16">
      <c r="A8" s="19">
        <v>39090</v>
      </c>
      <c r="B8" s="6">
        <v>15.1</v>
      </c>
      <c r="C8" s="6">
        <v>0.5</v>
      </c>
      <c r="D8" s="6">
        <v>24</v>
      </c>
      <c r="E8" s="6">
        <v>25.5</v>
      </c>
      <c r="F8" s="6">
        <v>4.9000000000000004</v>
      </c>
      <c r="G8" s="6">
        <v>4.0999999999999996</v>
      </c>
      <c r="H8" s="6">
        <v>2.6</v>
      </c>
      <c r="I8" s="6">
        <v>4.5999999999999996</v>
      </c>
      <c r="J8" s="6">
        <v>3</v>
      </c>
      <c r="M8" t="s">
        <v>248</v>
      </c>
      <c r="N8" t="s">
        <v>370</v>
      </c>
      <c r="O8" t="s">
        <v>377</v>
      </c>
      <c r="P8" t="s">
        <v>372</v>
      </c>
    </row>
    <row r="9" spans="1:16">
      <c r="A9" s="19">
        <v>39091</v>
      </c>
      <c r="B9" s="6">
        <v>14.6</v>
      </c>
      <c r="C9" s="6">
        <v>0.1</v>
      </c>
      <c r="D9" s="6">
        <v>23.5</v>
      </c>
      <c r="E9" s="6">
        <v>24.7</v>
      </c>
      <c r="F9" s="6">
        <v>4.5999999999999996</v>
      </c>
      <c r="G9" s="6">
        <v>3.7</v>
      </c>
      <c r="H9" s="6">
        <v>2.2000000000000002</v>
      </c>
      <c r="I9" s="6">
        <v>4.3</v>
      </c>
      <c r="J9" s="6">
        <v>2.7</v>
      </c>
      <c r="M9" t="s">
        <v>255</v>
      </c>
      <c r="N9" t="s">
        <v>370</v>
      </c>
      <c r="O9" t="s">
        <v>378</v>
      </c>
      <c r="P9" t="s">
        <v>372</v>
      </c>
    </row>
    <row r="10" spans="1:16">
      <c r="A10" s="19">
        <v>39092</v>
      </c>
      <c r="B10" s="6">
        <v>14.8</v>
      </c>
      <c r="C10" s="6">
        <v>0</v>
      </c>
      <c r="D10" s="6">
        <v>23.2</v>
      </c>
      <c r="E10" s="6">
        <v>24.2</v>
      </c>
      <c r="F10" s="6">
        <v>4.4000000000000004</v>
      </c>
      <c r="G10" s="6">
        <v>3.8</v>
      </c>
      <c r="H10" s="6">
        <v>2.2000000000000002</v>
      </c>
      <c r="I10" s="6">
        <v>4.2</v>
      </c>
      <c r="J10" s="6">
        <v>2.6</v>
      </c>
      <c r="M10" t="s">
        <v>253</v>
      </c>
      <c r="N10" t="s">
        <v>370</v>
      </c>
      <c r="O10" t="s">
        <v>379</v>
      </c>
      <c r="P10" t="s">
        <v>372</v>
      </c>
    </row>
    <row r="11" spans="1:16">
      <c r="A11" s="19">
        <v>39093</v>
      </c>
      <c r="B11" s="6">
        <v>14.8</v>
      </c>
      <c r="C11" s="6">
        <v>0.1</v>
      </c>
      <c r="D11" s="6">
        <v>22.9</v>
      </c>
      <c r="E11" s="6">
        <v>27.9</v>
      </c>
      <c r="F11" s="6">
        <v>4.5999999999999996</v>
      </c>
      <c r="G11" s="6">
        <v>3.9</v>
      </c>
      <c r="H11" s="6">
        <v>2.1</v>
      </c>
      <c r="I11" s="6">
        <v>4.2</v>
      </c>
      <c r="J11" s="6">
        <v>2.6</v>
      </c>
      <c r="M11" t="s">
        <v>256</v>
      </c>
      <c r="N11" t="s">
        <v>370</v>
      </c>
      <c r="O11" t="s">
        <v>380</v>
      </c>
      <c r="P11" t="s">
        <v>372</v>
      </c>
    </row>
    <row r="12" spans="1:16">
      <c r="A12" s="19">
        <v>39094</v>
      </c>
      <c r="B12" s="6">
        <v>14.7</v>
      </c>
      <c r="C12" s="6">
        <v>0.1</v>
      </c>
      <c r="D12" s="6">
        <v>22.8</v>
      </c>
      <c r="E12" s="6">
        <v>27.5</v>
      </c>
      <c r="F12" s="6">
        <v>4.5999999999999996</v>
      </c>
      <c r="G12" s="6">
        <v>4.3</v>
      </c>
      <c r="H12" s="6">
        <v>2.1</v>
      </c>
      <c r="I12" s="6">
        <v>4.3</v>
      </c>
      <c r="J12" s="6">
        <v>2.7</v>
      </c>
    </row>
    <row r="13" spans="1:16">
      <c r="A13" s="19">
        <v>39097</v>
      </c>
      <c r="B13" s="6">
        <v>14.8</v>
      </c>
      <c r="C13" s="6">
        <v>0.2</v>
      </c>
      <c r="D13" s="6">
        <v>22.9</v>
      </c>
      <c r="E13" s="6">
        <v>27.5</v>
      </c>
      <c r="F13" s="6">
        <v>4.7</v>
      </c>
      <c r="G13" s="6">
        <v>4.5</v>
      </c>
      <c r="H13" s="6">
        <v>2.2999999999999998</v>
      </c>
      <c r="I13" s="6">
        <v>4.4000000000000004</v>
      </c>
      <c r="J13" s="6">
        <v>2.9</v>
      </c>
    </row>
    <row r="14" spans="1:16">
      <c r="A14" s="19">
        <v>39098</v>
      </c>
      <c r="B14" s="6">
        <v>14.4</v>
      </c>
      <c r="C14" s="6">
        <v>0.2</v>
      </c>
      <c r="D14" s="6">
        <v>21.9</v>
      </c>
      <c r="E14" s="6">
        <v>27</v>
      </c>
      <c r="F14" s="6">
        <v>4.8</v>
      </c>
      <c r="G14" s="6">
        <v>4.5</v>
      </c>
      <c r="H14" s="6">
        <v>2.2999999999999998</v>
      </c>
      <c r="I14" s="6">
        <v>4.5</v>
      </c>
      <c r="J14" s="6">
        <v>2.8</v>
      </c>
    </row>
    <row r="15" spans="1:16">
      <c r="A15" s="19">
        <v>39099</v>
      </c>
      <c r="B15" s="6">
        <v>14.2</v>
      </c>
      <c r="C15" s="6">
        <v>0.2</v>
      </c>
      <c r="D15" s="6">
        <v>20.9</v>
      </c>
      <c r="E15" s="6">
        <v>25.9</v>
      </c>
      <c r="F15" s="6">
        <v>4.8</v>
      </c>
      <c r="G15" s="6">
        <v>4.4000000000000004</v>
      </c>
      <c r="H15" s="6">
        <v>2.2999999999999998</v>
      </c>
      <c r="I15" s="6">
        <v>4.5999999999999996</v>
      </c>
      <c r="J15" s="6">
        <v>2.8</v>
      </c>
    </row>
    <row r="16" spans="1:16">
      <c r="A16" s="19">
        <v>39100</v>
      </c>
      <c r="B16" s="6">
        <v>14</v>
      </c>
      <c r="C16" s="6">
        <v>0.7</v>
      </c>
      <c r="D16" s="6">
        <v>21.2</v>
      </c>
      <c r="E16" s="6">
        <v>26</v>
      </c>
      <c r="F16" s="6">
        <v>5</v>
      </c>
      <c r="G16" s="6">
        <v>4.5999999999999996</v>
      </c>
      <c r="H16" s="6">
        <v>2.2999999999999998</v>
      </c>
      <c r="I16" s="6">
        <v>4.8</v>
      </c>
      <c r="J16" s="6">
        <v>3.1</v>
      </c>
    </row>
    <row r="17" spans="1:10">
      <c r="A17" s="19">
        <v>39101</v>
      </c>
      <c r="B17" s="6">
        <v>14.3</v>
      </c>
      <c r="C17" s="6">
        <v>0.5</v>
      </c>
      <c r="D17" s="6">
        <v>20.399999999999999</v>
      </c>
      <c r="E17" s="6">
        <v>25.1</v>
      </c>
      <c r="F17" s="6">
        <v>5.2</v>
      </c>
      <c r="G17" s="6">
        <v>4.5999999999999996</v>
      </c>
      <c r="H17" s="6">
        <v>2.4</v>
      </c>
      <c r="I17" s="6">
        <v>4.9000000000000004</v>
      </c>
      <c r="J17" s="6">
        <v>3.1</v>
      </c>
    </row>
    <row r="18" spans="1:10">
      <c r="A18" s="19">
        <v>39104</v>
      </c>
      <c r="B18" s="6">
        <v>13.9</v>
      </c>
      <c r="C18" s="6">
        <v>0.8</v>
      </c>
      <c r="D18" s="6">
        <v>18.8</v>
      </c>
      <c r="E18" s="6">
        <v>23.8</v>
      </c>
      <c r="F18" s="6">
        <v>5.3</v>
      </c>
      <c r="G18" s="6">
        <v>4.9000000000000004</v>
      </c>
      <c r="H18" s="6">
        <v>2.6</v>
      </c>
      <c r="I18" s="6">
        <v>5</v>
      </c>
      <c r="J18" s="6">
        <v>3.3</v>
      </c>
    </row>
    <row r="19" spans="1:10">
      <c r="A19" s="19">
        <v>39105</v>
      </c>
      <c r="B19" s="6">
        <v>13.7</v>
      </c>
      <c r="C19" s="6">
        <v>0.5</v>
      </c>
      <c r="D19" s="6">
        <v>19.5</v>
      </c>
      <c r="E19" s="6">
        <v>24.4</v>
      </c>
      <c r="F19" s="6">
        <v>5.2</v>
      </c>
      <c r="G19" s="6">
        <v>4.7</v>
      </c>
      <c r="H19" s="6">
        <v>2.5</v>
      </c>
      <c r="I19" s="6">
        <v>4.9000000000000004</v>
      </c>
      <c r="J19" s="6">
        <v>3.4</v>
      </c>
    </row>
    <row r="20" spans="1:10">
      <c r="A20" s="19">
        <v>39106</v>
      </c>
      <c r="B20" s="6">
        <v>14.3</v>
      </c>
      <c r="C20" s="6">
        <v>0.6</v>
      </c>
      <c r="D20" s="6">
        <v>20.2</v>
      </c>
      <c r="E20" s="6">
        <v>25.2</v>
      </c>
      <c r="F20" s="6">
        <v>5</v>
      </c>
      <c r="G20" s="6">
        <v>4.7</v>
      </c>
      <c r="H20" s="6">
        <v>2.4</v>
      </c>
      <c r="I20" s="6">
        <v>4.8</v>
      </c>
      <c r="J20" s="6">
        <v>3.4</v>
      </c>
    </row>
    <row r="21" spans="1:10">
      <c r="A21" s="19">
        <v>39107</v>
      </c>
      <c r="B21" s="6">
        <v>14.3</v>
      </c>
      <c r="C21" s="6">
        <v>0.3</v>
      </c>
      <c r="D21" s="6">
        <v>20.8</v>
      </c>
      <c r="E21" s="6">
        <v>25.4</v>
      </c>
      <c r="F21" s="6">
        <v>4.9000000000000004</v>
      </c>
      <c r="G21" s="6">
        <v>4.7</v>
      </c>
      <c r="H21" s="6">
        <v>2.4</v>
      </c>
      <c r="I21" s="6">
        <v>4.9000000000000004</v>
      </c>
      <c r="J21" s="6">
        <v>3.5</v>
      </c>
    </row>
    <row r="22" spans="1:10">
      <c r="A22" s="19">
        <v>39108</v>
      </c>
      <c r="B22" s="6">
        <v>14.2</v>
      </c>
      <c r="C22" s="6">
        <v>0.4</v>
      </c>
      <c r="D22" s="6">
        <v>21.4</v>
      </c>
      <c r="E22" s="6">
        <v>26</v>
      </c>
      <c r="F22" s="6">
        <v>4.7</v>
      </c>
      <c r="G22" s="6">
        <v>4.8</v>
      </c>
      <c r="H22" s="6">
        <v>2.2999999999999998</v>
      </c>
      <c r="I22" s="6">
        <v>4.5999999999999996</v>
      </c>
      <c r="J22" s="6">
        <v>3.3</v>
      </c>
    </row>
    <row r="23" spans="1:10">
      <c r="A23" s="19">
        <v>39111</v>
      </c>
      <c r="B23" s="6">
        <v>14.2</v>
      </c>
      <c r="C23" s="6">
        <v>0.3</v>
      </c>
      <c r="D23" s="6">
        <v>21.9</v>
      </c>
      <c r="E23" s="6">
        <v>22.2</v>
      </c>
      <c r="F23" s="6">
        <v>4.5999999999999996</v>
      </c>
      <c r="G23" s="6">
        <v>4.5999999999999996</v>
      </c>
      <c r="H23" s="6">
        <v>2.2999999999999998</v>
      </c>
      <c r="I23" s="6">
        <v>3.6</v>
      </c>
      <c r="J23" s="6">
        <v>3.4</v>
      </c>
    </row>
    <row r="24" spans="1:10">
      <c r="A24" s="19">
        <v>39112</v>
      </c>
      <c r="B24" s="6">
        <v>14.3</v>
      </c>
      <c r="C24" s="6">
        <v>0.3</v>
      </c>
      <c r="D24" s="6">
        <v>22.1</v>
      </c>
      <c r="E24" s="6">
        <v>22.4</v>
      </c>
      <c r="F24" s="6">
        <v>4.5</v>
      </c>
      <c r="G24" s="6">
        <v>5.0999999999999996</v>
      </c>
      <c r="H24" s="6">
        <v>2.2000000000000002</v>
      </c>
      <c r="I24" s="6">
        <v>4.7</v>
      </c>
      <c r="J24" s="6">
        <v>3.5</v>
      </c>
    </row>
    <row r="25" spans="1:10">
      <c r="A25" s="19">
        <v>39113</v>
      </c>
      <c r="B25" s="6">
        <v>14</v>
      </c>
      <c r="C25" s="6">
        <v>0.2</v>
      </c>
      <c r="D25" s="6">
        <v>21.6</v>
      </c>
      <c r="E25" s="6">
        <v>26.4</v>
      </c>
      <c r="F25" s="6">
        <v>4.5</v>
      </c>
      <c r="G25" s="6">
        <v>4.8</v>
      </c>
      <c r="H25" s="6">
        <v>2.1</v>
      </c>
      <c r="I25" s="6">
        <v>4.7</v>
      </c>
      <c r="J25" s="6">
        <v>3.5</v>
      </c>
    </row>
    <row r="26" spans="1:10">
      <c r="A26" s="19">
        <v>39114</v>
      </c>
      <c r="B26" s="6">
        <v>14</v>
      </c>
      <c r="C26" s="6">
        <v>0.2</v>
      </c>
      <c r="D26" s="6">
        <v>21.1</v>
      </c>
      <c r="E26" s="6">
        <v>26.1</v>
      </c>
      <c r="F26" s="6">
        <v>4.7</v>
      </c>
      <c r="G26" s="6">
        <v>5</v>
      </c>
      <c r="H26" s="6">
        <v>2.2999999999999998</v>
      </c>
      <c r="I26" s="6">
        <v>4.9000000000000004</v>
      </c>
      <c r="J26" s="6">
        <v>3.6</v>
      </c>
    </row>
    <row r="27" spans="1:10">
      <c r="A27" s="19">
        <v>39115</v>
      </c>
      <c r="B27" s="6">
        <v>13.9</v>
      </c>
      <c r="C27" s="6">
        <v>0.5</v>
      </c>
      <c r="D27" s="6">
        <v>21.6</v>
      </c>
      <c r="E27" s="6">
        <v>25.8</v>
      </c>
      <c r="F27" s="6">
        <v>4.8</v>
      </c>
      <c r="G27" s="6">
        <v>5.3</v>
      </c>
      <c r="H27" s="6">
        <v>2.2000000000000002</v>
      </c>
      <c r="I27" s="6">
        <v>4.8</v>
      </c>
      <c r="J27" s="6">
        <v>3.7</v>
      </c>
    </row>
    <row r="28" spans="1:10">
      <c r="A28" s="19">
        <v>39118</v>
      </c>
      <c r="B28" s="6">
        <v>14.4</v>
      </c>
      <c r="C28" s="6">
        <v>0.7</v>
      </c>
      <c r="D28" s="6">
        <v>21.4</v>
      </c>
      <c r="E28" s="6">
        <v>26</v>
      </c>
      <c r="F28" s="6">
        <v>5</v>
      </c>
      <c r="G28" s="6">
        <v>5.7</v>
      </c>
      <c r="H28" s="6">
        <v>2.5</v>
      </c>
      <c r="I28" s="6">
        <v>5.2</v>
      </c>
      <c r="J28" s="6">
        <v>3.8</v>
      </c>
    </row>
    <row r="29" spans="1:10">
      <c r="A29" s="19">
        <v>39119</v>
      </c>
      <c r="B29" s="6">
        <v>14.2</v>
      </c>
      <c r="C29" s="6">
        <v>0.6</v>
      </c>
      <c r="D29" s="6">
        <v>21.2</v>
      </c>
      <c r="E29" s="6">
        <v>26</v>
      </c>
      <c r="F29" s="6">
        <v>4.9000000000000004</v>
      </c>
      <c r="G29" s="6">
        <v>5.6</v>
      </c>
      <c r="H29" s="6">
        <v>2.4</v>
      </c>
      <c r="I29" s="6">
        <v>5.2</v>
      </c>
      <c r="J29" s="6">
        <v>3.7</v>
      </c>
    </row>
    <row r="30" spans="1:10">
      <c r="A30" s="19">
        <v>39120</v>
      </c>
      <c r="B30" s="6">
        <v>13.7</v>
      </c>
      <c r="C30" s="6">
        <v>0.4</v>
      </c>
      <c r="D30" s="6">
        <v>20.6</v>
      </c>
      <c r="E30" s="6">
        <v>25.3</v>
      </c>
      <c r="F30" s="6">
        <v>4.5</v>
      </c>
      <c r="G30" s="6">
        <v>5.2</v>
      </c>
      <c r="H30" s="6">
        <v>2.2000000000000002</v>
      </c>
      <c r="I30" s="6">
        <v>4.9000000000000004</v>
      </c>
      <c r="J30" s="6">
        <v>3.4</v>
      </c>
    </row>
    <row r="31" spans="1:10">
      <c r="A31" s="19">
        <v>39121</v>
      </c>
      <c r="B31" s="6">
        <v>13.6</v>
      </c>
      <c r="C31" s="6">
        <v>0.6</v>
      </c>
      <c r="D31" s="6">
        <v>20</v>
      </c>
      <c r="E31" s="6">
        <v>25.1</v>
      </c>
      <c r="F31" s="6">
        <v>4.4000000000000004</v>
      </c>
      <c r="G31" s="6">
        <v>5.4</v>
      </c>
      <c r="H31" s="6">
        <v>2.4</v>
      </c>
      <c r="I31" s="6">
        <v>4.9000000000000004</v>
      </c>
      <c r="J31" s="6">
        <v>3.5</v>
      </c>
    </row>
    <row r="32" spans="1:10">
      <c r="A32" s="19">
        <v>39122</v>
      </c>
      <c r="B32" s="6">
        <v>13.4</v>
      </c>
      <c r="C32" s="6">
        <v>0.5</v>
      </c>
      <c r="D32" s="6">
        <v>19.899999999999999</v>
      </c>
      <c r="E32" s="6">
        <v>24.7</v>
      </c>
      <c r="F32" s="6">
        <v>4.5</v>
      </c>
      <c r="G32" s="6">
        <v>5.4</v>
      </c>
      <c r="H32" s="6">
        <v>2.2999999999999998</v>
      </c>
      <c r="I32" s="6">
        <v>4.9000000000000004</v>
      </c>
      <c r="J32" s="6">
        <v>3.5</v>
      </c>
    </row>
    <row r="33" spans="1:10">
      <c r="A33" s="19">
        <v>39125</v>
      </c>
      <c r="B33" s="6">
        <v>13.2</v>
      </c>
      <c r="C33" s="6">
        <v>0.5</v>
      </c>
      <c r="D33" s="6">
        <v>19.600000000000001</v>
      </c>
      <c r="E33" s="6">
        <v>24.5</v>
      </c>
      <c r="F33" s="6">
        <v>4.5</v>
      </c>
      <c r="G33" s="6">
        <v>5.5</v>
      </c>
      <c r="H33" s="6">
        <v>2.2000000000000002</v>
      </c>
      <c r="I33" s="6">
        <v>4.8</v>
      </c>
      <c r="J33" s="6">
        <v>3.5</v>
      </c>
    </row>
    <row r="34" spans="1:10">
      <c r="A34" s="19">
        <v>39126</v>
      </c>
      <c r="B34" s="6">
        <v>13.5</v>
      </c>
      <c r="C34" s="6">
        <v>0.4</v>
      </c>
      <c r="D34" s="6">
        <v>22.5</v>
      </c>
      <c r="E34" s="6">
        <v>24.4</v>
      </c>
      <c r="F34" s="6">
        <v>4.5999999999999996</v>
      </c>
      <c r="G34" s="6">
        <v>5.7</v>
      </c>
      <c r="H34" s="6">
        <v>2.2999999999999998</v>
      </c>
      <c r="I34" s="6">
        <v>4.8</v>
      </c>
      <c r="J34" s="6">
        <v>3.6</v>
      </c>
    </row>
    <row r="35" spans="1:10">
      <c r="A35" s="19">
        <v>39127</v>
      </c>
      <c r="B35" s="6">
        <v>13.6</v>
      </c>
      <c r="C35" s="6">
        <v>0.3</v>
      </c>
      <c r="D35" s="6">
        <v>22.4</v>
      </c>
      <c r="E35" s="6">
        <v>24.7</v>
      </c>
      <c r="F35" s="6">
        <v>4.5999999999999996</v>
      </c>
      <c r="G35" s="6">
        <v>5.5</v>
      </c>
      <c r="H35" s="6">
        <v>2.2999999999999998</v>
      </c>
      <c r="I35" s="6">
        <v>4.7</v>
      </c>
      <c r="J35" s="6">
        <v>3.6</v>
      </c>
    </row>
    <row r="36" spans="1:10">
      <c r="A36" s="19">
        <v>39128</v>
      </c>
      <c r="B36" s="6">
        <v>13.6</v>
      </c>
      <c r="C36" s="6">
        <v>0.5</v>
      </c>
      <c r="D36" s="6">
        <v>22.9</v>
      </c>
      <c r="E36" s="6">
        <v>24.9</v>
      </c>
      <c r="F36" s="6">
        <v>4.7</v>
      </c>
      <c r="G36" s="6">
        <v>5.6</v>
      </c>
      <c r="H36" s="6">
        <v>2.4</v>
      </c>
      <c r="I36" s="6">
        <v>4.7</v>
      </c>
      <c r="J36" s="6">
        <v>3.7</v>
      </c>
    </row>
    <row r="37" spans="1:10">
      <c r="A37" s="19">
        <v>39129</v>
      </c>
      <c r="B37" s="6">
        <v>13.8</v>
      </c>
      <c r="C37" s="6">
        <v>0.5</v>
      </c>
      <c r="D37" s="6">
        <v>23.1</v>
      </c>
      <c r="E37" s="6">
        <v>25.1</v>
      </c>
      <c r="F37" s="6">
        <v>4.5999999999999996</v>
      </c>
      <c r="G37" s="6">
        <v>5.5</v>
      </c>
      <c r="H37" s="6">
        <v>2.4</v>
      </c>
      <c r="I37" s="6">
        <v>5</v>
      </c>
      <c r="J37" s="6">
        <v>3.6</v>
      </c>
    </row>
    <row r="38" spans="1:10">
      <c r="A38" s="19">
        <v>39132</v>
      </c>
      <c r="B38" s="6">
        <v>13.8</v>
      </c>
      <c r="C38" s="6">
        <v>0.4</v>
      </c>
      <c r="D38" s="6">
        <v>23.1</v>
      </c>
      <c r="E38" s="6">
        <v>25</v>
      </c>
      <c r="F38" s="6">
        <v>4.7</v>
      </c>
      <c r="G38" s="6">
        <v>5.6</v>
      </c>
      <c r="H38" s="6">
        <v>2.4</v>
      </c>
      <c r="I38" s="6">
        <v>5</v>
      </c>
      <c r="J38" s="6">
        <v>3.7</v>
      </c>
    </row>
    <row r="39" spans="1:10">
      <c r="A39" s="19">
        <v>39133</v>
      </c>
      <c r="B39" s="6">
        <v>13.5</v>
      </c>
      <c r="C39" s="6">
        <v>0.3</v>
      </c>
      <c r="D39" s="6">
        <v>23</v>
      </c>
      <c r="E39" s="6">
        <v>24.8</v>
      </c>
      <c r="F39" s="6">
        <v>4.5999999999999996</v>
      </c>
      <c r="G39" s="6">
        <v>5.6</v>
      </c>
      <c r="H39" s="6">
        <v>2.2000000000000002</v>
      </c>
      <c r="I39" s="6">
        <v>4.8</v>
      </c>
      <c r="J39" s="6">
        <v>3.5</v>
      </c>
    </row>
    <row r="40" spans="1:10">
      <c r="A40" s="19">
        <v>39134</v>
      </c>
      <c r="B40" s="6">
        <v>12.8</v>
      </c>
      <c r="C40" s="6">
        <v>0.3</v>
      </c>
      <c r="D40" s="6">
        <v>23.3</v>
      </c>
      <c r="E40" s="6">
        <v>24.6</v>
      </c>
      <c r="F40" s="6">
        <v>4.5</v>
      </c>
      <c r="G40" s="6">
        <v>5.3</v>
      </c>
      <c r="H40" s="6">
        <v>2.2999999999999998</v>
      </c>
      <c r="I40" s="6">
        <v>4.8</v>
      </c>
      <c r="J40" s="6">
        <v>3.5</v>
      </c>
    </row>
    <row r="41" spans="1:10">
      <c r="A41" s="19">
        <v>39135</v>
      </c>
      <c r="B41" s="6">
        <v>13.1</v>
      </c>
      <c r="C41" s="6">
        <v>0.4</v>
      </c>
      <c r="D41" s="6">
        <v>23.6</v>
      </c>
      <c r="E41" s="6">
        <v>24.8</v>
      </c>
      <c r="F41" s="6">
        <v>4.7</v>
      </c>
      <c r="G41" s="6">
        <v>5.6</v>
      </c>
      <c r="H41" s="6">
        <v>2.6</v>
      </c>
      <c r="I41" s="6">
        <v>5</v>
      </c>
      <c r="J41" s="6">
        <v>3.8</v>
      </c>
    </row>
    <row r="42" spans="1:10">
      <c r="A42" s="19">
        <v>39136</v>
      </c>
      <c r="B42" s="6">
        <v>12.9</v>
      </c>
      <c r="C42" s="6">
        <v>0.4</v>
      </c>
      <c r="D42" s="6">
        <v>22.8</v>
      </c>
      <c r="E42" s="6">
        <v>24</v>
      </c>
      <c r="F42" s="6">
        <v>4.5999999999999996</v>
      </c>
      <c r="G42" s="6">
        <v>5.6</v>
      </c>
      <c r="H42" s="6">
        <v>2.7</v>
      </c>
      <c r="I42" s="6">
        <v>4.9000000000000004</v>
      </c>
      <c r="J42" s="6">
        <v>3.8</v>
      </c>
    </row>
    <row r="43" spans="1:10">
      <c r="A43" s="19">
        <v>39139</v>
      </c>
      <c r="B43" s="6">
        <v>13.4</v>
      </c>
      <c r="C43" s="6">
        <v>0.4</v>
      </c>
      <c r="D43" s="6">
        <v>23.3</v>
      </c>
      <c r="E43" s="6">
        <v>24.4</v>
      </c>
      <c r="F43" s="6">
        <v>4.7</v>
      </c>
      <c r="G43" s="6">
        <v>5.6</v>
      </c>
      <c r="H43" s="6">
        <v>2.5</v>
      </c>
      <c r="I43" s="6">
        <v>4.9000000000000004</v>
      </c>
      <c r="J43" s="6">
        <v>3.8</v>
      </c>
    </row>
    <row r="44" spans="1:10">
      <c r="A44" s="19">
        <v>39140</v>
      </c>
      <c r="B44" s="6">
        <v>13.3</v>
      </c>
      <c r="C44" s="6">
        <v>0.2</v>
      </c>
      <c r="D44" s="6">
        <v>23.3</v>
      </c>
      <c r="E44" s="6">
        <v>24.4</v>
      </c>
      <c r="F44" s="6">
        <v>4.5999999999999996</v>
      </c>
      <c r="G44" s="6">
        <v>5.4</v>
      </c>
      <c r="H44" s="6">
        <v>2.4</v>
      </c>
      <c r="I44" s="6">
        <v>4.9000000000000004</v>
      </c>
      <c r="J44" s="6">
        <v>3.6</v>
      </c>
    </row>
    <row r="45" spans="1:10">
      <c r="A45" s="19">
        <v>39141</v>
      </c>
      <c r="B45" s="6">
        <v>14.1</v>
      </c>
      <c r="C45" s="6">
        <v>0.4</v>
      </c>
      <c r="D45" s="6">
        <v>23.8</v>
      </c>
      <c r="E45" s="6">
        <v>25</v>
      </c>
      <c r="F45" s="6">
        <v>4.5999999999999996</v>
      </c>
      <c r="G45" s="6">
        <v>5.5</v>
      </c>
      <c r="H45" s="6">
        <v>2.6</v>
      </c>
      <c r="I45" s="6">
        <v>5.2</v>
      </c>
      <c r="J45" s="6">
        <v>3.8</v>
      </c>
    </row>
    <row r="46" spans="1:10">
      <c r="A46" s="19">
        <v>39142</v>
      </c>
      <c r="B46" s="6">
        <v>13.8</v>
      </c>
      <c r="C46" s="6">
        <v>0.4</v>
      </c>
      <c r="D46" s="6">
        <v>23.7</v>
      </c>
      <c r="E46" s="6">
        <v>24.9</v>
      </c>
      <c r="F46" s="6">
        <v>4.7</v>
      </c>
      <c r="G46" s="6">
        <v>5.3</v>
      </c>
      <c r="H46" s="6">
        <v>2.4</v>
      </c>
      <c r="I46" s="6">
        <v>5</v>
      </c>
      <c r="J46" s="6">
        <v>3.8</v>
      </c>
    </row>
    <row r="47" spans="1:10">
      <c r="A47" s="19">
        <v>39143</v>
      </c>
      <c r="B47" s="6">
        <v>13.9</v>
      </c>
      <c r="C47" s="6">
        <v>0.3</v>
      </c>
      <c r="D47" s="6">
        <v>23.5</v>
      </c>
      <c r="E47" s="6">
        <v>24.6</v>
      </c>
      <c r="F47" s="6">
        <v>4.7</v>
      </c>
      <c r="G47" s="6">
        <v>5.2</v>
      </c>
      <c r="H47" s="6">
        <v>2.4</v>
      </c>
      <c r="I47" s="6">
        <v>4.8</v>
      </c>
      <c r="J47" s="6">
        <v>3.6</v>
      </c>
    </row>
    <row r="48" spans="1:10">
      <c r="A48" s="19">
        <v>39146</v>
      </c>
      <c r="B48" s="6">
        <v>13.9</v>
      </c>
      <c r="C48" s="6">
        <v>0.1</v>
      </c>
      <c r="D48" s="6">
        <v>23</v>
      </c>
      <c r="E48" s="6">
        <v>24.3</v>
      </c>
      <c r="F48" s="6">
        <v>4.8</v>
      </c>
      <c r="G48" s="6">
        <v>5.3</v>
      </c>
      <c r="H48" s="6">
        <v>2.2999999999999998</v>
      </c>
      <c r="I48" s="6">
        <v>5</v>
      </c>
      <c r="J48" s="6">
        <v>3.6</v>
      </c>
    </row>
    <row r="49" spans="1:10">
      <c r="A49" s="19">
        <v>39147</v>
      </c>
      <c r="B49" s="6">
        <v>13.9</v>
      </c>
      <c r="C49" s="6">
        <v>0.3</v>
      </c>
      <c r="D49" s="6">
        <v>22.6</v>
      </c>
      <c r="E49" s="6">
        <v>23.7</v>
      </c>
      <c r="F49" s="6">
        <v>4.8</v>
      </c>
      <c r="G49" s="6">
        <v>5.5</v>
      </c>
      <c r="H49" s="6">
        <v>2.5</v>
      </c>
      <c r="I49" s="6">
        <v>5</v>
      </c>
      <c r="J49" s="6">
        <v>3.7</v>
      </c>
    </row>
    <row r="50" spans="1:10">
      <c r="A50" s="19">
        <v>39148</v>
      </c>
      <c r="B50" s="6">
        <v>14</v>
      </c>
      <c r="C50" s="6">
        <v>0.2</v>
      </c>
      <c r="D50" s="6">
        <v>22.5</v>
      </c>
      <c r="E50" s="6">
        <v>23.8</v>
      </c>
      <c r="F50" s="6">
        <v>4.9000000000000004</v>
      </c>
      <c r="G50" s="6">
        <v>5.4</v>
      </c>
      <c r="H50" s="6">
        <v>2.5</v>
      </c>
      <c r="I50" s="6">
        <v>5</v>
      </c>
      <c r="J50" s="6">
        <v>3.6</v>
      </c>
    </row>
    <row r="51" spans="1:10">
      <c r="A51" s="19">
        <v>39149</v>
      </c>
      <c r="B51" s="6">
        <v>14</v>
      </c>
      <c r="C51" s="6">
        <v>0.4</v>
      </c>
      <c r="D51" s="6">
        <v>22.8</v>
      </c>
      <c r="E51" s="6">
        <v>23.9</v>
      </c>
      <c r="F51" s="6">
        <v>5</v>
      </c>
      <c r="G51" s="6">
        <v>5.5</v>
      </c>
      <c r="H51" s="6">
        <v>2.7</v>
      </c>
      <c r="I51" s="6">
        <v>5.0999999999999996</v>
      </c>
      <c r="J51" s="6">
        <v>3.9</v>
      </c>
    </row>
    <row r="52" spans="1:10">
      <c r="A52" s="19">
        <v>39150</v>
      </c>
      <c r="B52" s="6">
        <v>13.9</v>
      </c>
      <c r="C52" s="6">
        <v>0.2</v>
      </c>
      <c r="D52" s="6">
        <v>22.5</v>
      </c>
      <c r="E52" s="6">
        <v>23.6</v>
      </c>
      <c r="F52" s="6">
        <v>4.7</v>
      </c>
      <c r="G52" s="6">
        <v>5.0999999999999996</v>
      </c>
      <c r="H52" s="6">
        <v>2.6</v>
      </c>
      <c r="I52" s="6">
        <v>4.8</v>
      </c>
      <c r="J52" s="6">
        <v>3.5</v>
      </c>
    </row>
    <row r="53" spans="1:10">
      <c r="A53" s="19">
        <v>39153</v>
      </c>
      <c r="B53" s="6">
        <v>14.2</v>
      </c>
      <c r="C53" s="6">
        <v>0.2</v>
      </c>
      <c r="D53" s="6">
        <v>22.9</v>
      </c>
      <c r="E53" s="6">
        <v>23.8</v>
      </c>
      <c r="F53" s="6">
        <v>4.9000000000000004</v>
      </c>
      <c r="G53" s="6">
        <v>5.4</v>
      </c>
      <c r="H53" s="6">
        <v>2.7</v>
      </c>
      <c r="I53" s="6">
        <v>4.7</v>
      </c>
      <c r="J53" s="6">
        <v>3.7</v>
      </c>
    </row>
    <row r="54" spans="1:10">
      <c r="A54" s="19">
        <v>39154</v>
      </c>
      <c r="B54" s="6">
        <v>15.2</v>
      </c>
      <c r="C54" s="6">
        <v>0.2</v>
      </c>
      <c r="D54" s="6">
        <v>23.5</v>
      </c>
      <c r="E54" s="6">
        <v>24.7</v>
      </c>
      <c r="F54" s="6">
        <v>5.0999999999999996</v>
      </c>
      <c r="G54" s="6">
        <v>5.6</v>
      </c>
      <c r="H54" s="6">
        <v>2.4</v>
      </c>
      <c r="I54" s="6">
        <v>4.7</v>
      </c>
      <c r="J54" s="6">
        <v>3.4</v>
      </c>
    </row>
    <row r="55" spans="1:10">
      <c r="A55" s="19">
        <v>39155</v>
      </c>
      <c r="B55" s="6">
        <v>15.7</v>
      </c>
      <c r="C55" s="6">
        <v>0.1</v>
      </c>
      <c r="D55" s="6">
        <v>24.2</v>
      </c>
      <c r="E55" s="6">
        <v>25.3</v>
      </c>
      <c r="F55" s="6">
        <v>5.4</v>
      </c>
      <c r="G55" s="6">
        <v>6.3</v>
      </c>
      <c r="H55" s="6">
        <v>2.4</v>
      </c>
      <c r="I55" s="6">
        <v>4.7</v>
      </c>
      <c r="J55" s="6">
        <v>3.6</v>
      </c>
    </row>
    <row r="56" spans="1:10">
      <c r="A56" s="19">
        <v>39156</v>
      </c>
      <c r="B56" s="6">
        <v>16.100000000000001</v>
      </c>
      <c r="C56" s="6">
        <v>0.1</v>
      </c>
      <c r="D56" s="6">
        <v>24.8</v>
      </c>
      <c r="E56" s="6">
        <v>25.8</v>
      </c>
      <c r="F56" s="6">
        <v>5.6</v>
      </c>
      <c r="G56" s="6">
        <v>6.5</v>
      </c>
      <c r="H56" s="6">
        <v>2.4</v>
      </c>
      <c r="I56" s="6">
        <v>4.9000000000000004</v>
      </c>
      <c r="J56" s="6">
        <v>3.5</v>
      </c>
    </row>
    <row r="57" spans="1:10">
      <c r="A57" s="19">
        <v>39157</v>
      </c>
      <c r="B57" s="6">
        <v>16.2</v>
      </c>
      <c r="C57" s="6" t="e">
        <v>#N/A</v>
      </c>
      <c r="D57" s="6">
        <v>24.7</v>
      </c>
      <c r="E57" s="6">
        <v>25.6</v>
      </c>
      <c r="F57" s="6">
        <v>5.8</v>
      </c>
      <c r="G57" s="6">
        <v>6.9</v>
      </c>
      <c r="H57" s="6">
        <v>2.5</v>
      </c>
      <c r="I57" s="6">
        <v>5</v>
      </c>
      <c r="J57" s="6">
        <v>3.9</v>
      </c>
    </row>
    <row r="58" spans="1:10">
      <c r="A58" s="19">
        <v>39160</v>
      </c>
      <c r="B58" s="6">
        <v>16.2</v>
      </c>
      <c r="C58" s="6" t="e">
        <v>#N/A</v>
      </c>
      <c r="D58" s="6">
        <v>25</v>
      </c>
      <c r="E58" s="6">
        <v>25.9</v>
      </c>
      <c r="F58" s="6">
        <v>5.8</v>
      </c>
      <c r="G58" s="6">
        <v>7.1</v>
      </c>
      <c r="H58" s="6">
        <v>2.5</v>
      </c>
      <c r="I58" s="6">
        <v>5</v>
      </c>
      <c r="J58" s="6">
        <v>4</v>
      </c>
    </row>
    <row r="59" spans="1:10">
      <c r="A59" s="19">
        <v>39161</v>
      </c>
      <c r="B59" s="6">
        <v>16</v>
      </c>
      <c r="C59" s="6" t="e">
        <v>#N/A</v>
      </c>
      <c r="D59" s="6">
        <v>24.7</v>
      </c>
      <c r="E59" s="6">
        <v>25.9</v>
      </c>
      <c r="F59" s="6">
        <v>5.8</v>
      </c>
      <c r="G59" s="6">
        <v>6.9</v>
      </c>
      <c r="H59" s="6">
        <v>2.4</v>
      </c>
      <c r="I59" s="6">
        <v>5</v>
      </c>
      <c r="J59" s="6">
        <v>4</v>
      </c>
    </row>
    <row r="60" spans="1:10">
      <c r="A60" s="19">
        <v>39162</v>
      </c>
      <c r="B60" s="6">
        <v>15.8</v>
      </c>
      <c r="C60" s="6" t="e">
        <v>#N/A</v>
      </c>
      <c r="D60" s="6">
        <v>24.9</v>
      </c>
      <c r="E60" s="6">
        <v>26.1</v>
      </c>
      <c r="F60" s="6">
        <v>5.9</v>
      </c>
      <c r="G60" s="6">
        <v>6.7</v>
      </c>
      <c r="H60" s="6">
        <v>2.8</v>
      </c>
      <c r="I60" s="6">
        <v>5.5</v>
      </c>
      <c r="J60" s="6">
        <v>4.0999999999999996</v>
      </c>
    </row>
    <row r="61" spans="1:10">
      <c r="A61" s="19">
        <v>39163</v>
      </c>
      <c r="B61" s="6">
        <v>15.9</v>
      </c>
      <c r="C61" s="6" t="e">
        <v>#N/A</v>
      </c>
      <c r="D61" s="6">
        <v>25.1</v>
      </c>
      <c r="E61" s="6">
        <v>26.2</v>
      </c>
      <c r="F61" s="6">
        <v>5.8</v>
      </c>
      <c r="G61" s="6">
        <v>6.8</v>
      </c>
      <c r="H61" s="6">
        <v>2.6</v>
      </c>
      <c r="I61" s="6">
        <v>5.6</v>
      </c>
      <c r="J61" s="6">
        <v>4.0999999999999996</v>
      </c>
    </row>
    <row r="62" spans="1:10">
      <c r="A62" s="19">
        <v>39164</v>
      </c>
      <c r="B62" s="6">
        <v>15.7</v>
      </c>
      <c r="C62" s="6" t="e">
        <v>#N/A</v>
      </c>
      <c r="D62" s="6">
        <v>24.2</v>
      </c>
      <c r="E62" s="6">
        <v>25.9</v>
      </c>
      <c r="F62" s="6">
        <v>5.9</v>
      </c>
      <c r="G62" s="6">
        <v>7</v>
      </c>
      <c r="H62" s="6">
        <v>2.9</v>
      </c>
      <c r="I62" s="6">
        <v>5.6</v>
      </c>
      <c r="J62" s="6">
        <v>4.0999999999999996</v>
      </c>
    </row>
    <row r="63" spans="1:10">
      <c r="A63" s="19">
        <v>39167</v>
      </c>
      <c r="B63" s="6">
        <v>15.5</v>
      </c>
      <c r="C63" s="6" t="e">
        <v>#N/A</v>
      </c>
      <c r="D63" s="6">
        <v>24</v>
      </c>
      <c r="E63" s="6">
        <v>25.5</v>
      </c>
      <c r="F63" s="6">
        <v>6.1</v>
      </c>
      <c r="G63" s="6">
        <v>6.8</v>
      </c>
      <c r="H63" s="6">
        <v>3.3</v>
      </c>
      <c r="I63" s="6">
        <v>5.6</v>
      </c>
      <c r="J63" s="6">
        <v>4.4000000000000004</v>
      </c>
    </row>
    <row r="64" spans="1:10">
      <c r="A64" s="19">
        <v>39168</v>
      </c>
      <c r="B64" s="6">
        <v>15.3</v>
      </c>
      <c r="C64" s="6" t="e">
        <v>#N/A</v>
      </c>
      <c r="D64" s="6">
        <v>23.6</v>
      </c>
      <c r="E64" s="6">
        <v>25.2</v>
      </c>
      <c r="F64" s="6">
        <v>6.1</v>
      </c>
      <c r="G64" s="6">
        <v>6.8</v>
      </c>
      <c r="H64" s="6">
        <v>3.2</v>
      </c>
      <c r="I64" s="6">
        <v>5.6</v>
      </c>
      <c r="J64" s="6">
        <v>4.5</v>
      </c>
    </row>
    <row r="65" spans="1:10">
      <c r="A65" s="19">
        <v>39169</v>
      </c>
      <c r="B65" s="6">
        <v>14.8</v>
      </c>
      <c r="C65" s="6" t="e">
        <v>#N/A</v>
      </c>
      <c r="D65" s="6">
        <v>23.2</v>
      </c>
      <c r="E65" s="6">
        <v>24.9</v>
      </c>
      <c r="F65" s="6">
        <v>5.9</v>
      </c>
      <c r="G65" s="6">
        <v>6.7</v>
      </c>
      <c r="H65" s="6">
        <v>3.3</v>
      </c>
      <c r="I65" s="6">
        <v>5.8</v>
      </c>
      <c r="J65" s="6">
        <v>4.4000000000000004</v>
      </c>
    </row>
    <row r="66" spans="1:10">
      <c r="A66" s="19">
        <v>39170</v>
      </c>
      <c r="B66" s="6">
        <v>14.7</v>
      </c>
      <c r="C66" s="6" t="e">
        <v>#N/A</v>
      </c>
      <c r="D66" s="6">
        <v>23.2</v>
      </c>
      <c r="E66" s="6">
        <v>24.8</v>
      </c>
      <c r="F66" s="6">
        <v>5.7</v>
      </c>
      <c r="G66" s="6">
        <v>6.5</v>
      </c>
      <c r="H66" s="6">
        <v>3.2</v>
      </c>
      <c r="I66" s="6">
        <v>5.6</v>
      </c>
      <c r="J66" s="6">
        <v>4.4000000000000004</v>
      </c>
    </row>
    <row r="67" spans="1:10">
      <c r="A67" s="19">
        <v>39171</v>
      </c>
      <c r="B67" s="6">
        <v>14.9</v>
      </c>
      <c r="C67" s="6" t="e">
        <v>#N/A</v>
      </c>
      <c r="D67" s="6">
        <v>23.2</v>
      </c>
      <c r="E67" s="6">
        <v>24.9</v>
      </c>
      <c r="F67" s="6">
        <v>5.3</v>
      </c>
      <c r="G67" s="6">
        <v>6.5</v>
      </c>
      <c r="H67" s="6">
        <v>3</v>
      </c>
      <c r="I67" s="6">
        <v>5.6</v>
      </c>
      <c r="J67" s="6">
        <v>4.5999999999999996</v>
      </c>
    </row>
    <row r="68" spans="1:10">
      <c r="A68" s="19">
        <v>39174</v>
      </c>
      <c r="B68" s="6">
        <v>14.5</v>
      </c>
      <c r="C68" s="6" t="e">
        <v>#N/A</v>
      </c>
      <c r="D68" s="6">
        <v>22.6</v>
      </c>
      <c r="E68" s="6">
        <v>24.5</v>
      </c>
      <c r="F68" s="6">
        <v>5.3</v>
      </c>
      <c r="G68" s="6">
        <v>6.2</v>
      </c>
      <c r="H68" s="6">
        <v>3.4</v>
      </c>
      <c r="I68" s="6">
        <v>5.6</v>
      </c>
      <c r="J68" s="6">
        <v>4.7</v>
      </c>
    </row>
    <row r="69" spans="1:10">
      <c r="A69" s="19">
        <v>39175</v>
      </c>
      <c r="B69" s="6">
        <v>14.4</v>
      </c>
      <c r="C69" s="6" t="e">
        <v>#N/A</v>
      </c>
      <c r="D69" s="6">
        <v>21.8</v>
      </c>
      <c r="E69" s="6">
        <v>24</v>
      </c>
      <c r="F69" s="6">
        <v>5.3</v>
      </c>
      <c r="G69" s="6">
        <v>6.3</v>
      </c>
      <c r="H69" s="6">
        <v>3.3</v>
      </c>
      <c r="I69" s="6">
        <v>5.6</v>
      </c>
      <c r="J69" s="6">
        <v>4.5999999999999996</v>
      </c>
    </row>
    <row r="70" spans="1:10">
      <c r="A70" s="19">
        <v>39176</v>
      </c>
      <c r="B70" s="6">
        <v>14.4</v>
      </c>
      <c r="C70" s="6" t="e">
        <v>#N/A</v>
      </c>
      <c r="D70" s="6">
        <v>21.4</v>
      </c>
      <c r="E70" s="6">
        <v>23.2</v>
      </c>
      <c r="F70" s="6">
        <v>5.3</v>
      </c>
      <c r="G70" s="6">
        <v>6.2</v>
      </c>
      <c r="H70" s="6">
        <v>3.1</v>
      </c>
      <c r="I70" s="6">
        <v>5.5</v>
      </c>
      <c r="J70" s="6">
        <v>4.8</v>
      </c>
    </row>
    <row r="71" spans="1:10">
      <c r="A71" s="19">
        <v>39177</v>
      </c>
      <c r="B71" s="6">
        <v>13.8</v>
      </c>
      <c r="C71" s="6" t="e">
        <v>#N/A</v>
      </c>
      <c r="D71" s="6">
        <v>21.1</v>
      </c>
      <c r="E71" s="6">
        <v>22.7</v>
      </c>
      <c r="F71" s="6">
        <v>5.2</v>
      </c>
      <c r="G71" s="6">
        <v>6.4</v>
      </c>
      <c r="H71" s="6">
        <v>3.3</v>
      </c>
      <c r="I71" s="6">
        <v>5.4</v>
      </c>
      <c r="J71" s="6">
        <v>4.7</v>
      </c>
    </row>
    <row r="72" spans="1:10">
      <c r="A72" s="19">
        <v>39178</v>
      </c>
      <c r="B72" s="6">
        <v>13.7</v>
      </c>
      <c r="C72" s="6" t="e">
        <v>#N/A</v>
      </c>
      <c r="D72" s="6">
        <v>21.4</v>
      </c>
      <c r="E72" s="6">
        <v>22.5</v>
      </c>
      <c r="F72" s="6">
        <v>5.2</v>
      </c>
      <c r="G72" s="6">
        <v>6.3</v>
      </c>
      <c r="H72" s="6">
        <v>3.3</v>
      </c>
      <c r="I72" s="6">
        <v>5.5</v>
      </c>
      <c r="J72" s="6">
        <v>4.5999999999999996</v>
      </c>
    </row>
    <row r="73" spans="1:10">
      <c r="A73" s="19">
        <v>39181</v>
      </c>
      <c r="B73" s="6">
        <v>13.8</v>
      </c>
      <c r="C73" s="6" t="e">
        <v>#N/A</v>
      </c>
      <c r="D73" s="6">
        <v>21.3</v>
      </c>
      <c r="E73" s="6">
        <v>22.7</v>
      </c>
      <c r="F73" s="6">
        <v>5</v>
      </c>
      <c r="G73" s="6">
        <v>6.4</v>
      </c>
      <c r="H73" s="6">
        <v>3.3</v>
      </c>
      <c r="I73" s="6">
        <v>5.6</v>
      </c>
      <c r="J73" s="6">
        <v>4.8</v>
      </c>
    </row>
    <row r="74" spans="1:10">
      <c r="A74" s="19">
        <v>39182</v>
      </c>
      <c r="B74" s="6">
        <v>13.5</v>
      </c>
      <c r="C74" s="6" t="e">
        <v>#N/A</v>
      </c>
      <c r="D74" s="6">
        <v>20.3</v>
      </c>
      <c r="E74" s="6">
        <v>22.5</v>
      </c>
      <c r="F74" s="6">
        <v>5.3</v>
      </c>
      <c r="G74" s="6">
        <v>6.4</v>
      </c>
      <c r="H74" s="6">
        <v>3.5</v>
      </c>
      <c r="I74" s="6">
        <v>5.3</v>
      </c>
      <c r="J74" s="6">
        <v>4.8</v>
      </c>
    </row>
    <row r="75" spans="1:10">
      <c r="A75" s="19">
        <v>39183</v>
      </c>
      <c r="B75" s="6">
        <v>13.4</v>
      </c>
      <c r="C75" s="6" t="e">
        <v>#N/A</v>
      </c>
      <c r="D75" s="6">
        <v>21</v>
      </c>
      <c r="E75" s="6">
        <v>22.7</v>
      </c>
      <c r="F75" s="6">
        <v>5.2</v>
      </c>
      <c r="G75" s="6">
        <v>6.4</v>
      </c>
      <c r="H75" s="6">
        <v>3.4</v>
      </c>
      <c r="I75" s="6">
        <v>5.2</v>
      </c>
      <c r="J75" s="6">
        <v>4.8</v>
      </c>
    </row>
    <row r="76" spans="1:10">
      <c r="A76" s="19">
        <v>39184</v>
      </c>
      <c r="B76" s="6">
        <v>13.5</v>
      </c>
      <c r="C76" s="6" t="e">
        <v>#N/A</v>
      </c>
      <c r="D76" s="6">
        <v>21.2</v>
      </c>
      <c r="E76" s="6">
        <v>22.7</v>
      </c>
      <c r="F76" s="6">
        <v>5.0999999999999996</v>
      </c>
      <c r="G76" s="6">
        <v>6.2</v>
      </c>
      <c r="H76" s="6">
        <v>3.3</v>
      </c>
      <c r="I76" s="6">
        <v>5.0999999999999996</v>
      </c>
      <c r="J76" s="6">
        <v>4.5999999999999996</v>
      </c>
    </row>
    <row r="77" spans="1:10">
      <c r="A77" s="19">
        <v>39185</v>
      </c>
      <c r="B77" s="6">
        <v>14.4</v>
      </c>
      <c r="C77" s="6" t="e">
        <v>#N/A</v>
      </c>
      <c r="D77" s="6">
        <v>22.2</v>
      </c>
      <c r="E77" s="6">
        <v>23.9</v>
      </c>
      <c r="F77" s="6">
        <v>5.0999999999999996</v>
      </c>
      <c r="G77" s="6">
        <v>6.3</v>
      </c>
      <c r="H77" s="6">
        <v>3.5</v>
      </c>
      <c r="I77" s="6">
        <v>5.3</v>
      </c>
      <c r="J77" s="6">
        <v>4.7</v>
      </c>
    </row>
    <row r="78" spans="1:10">
      <c r="A78" s="19">
        <v>39188</v>
      </c>
      <c r="B78" s="6">
        <v>14.4</v>
      </c>
      <c r="C78" s="6" t="e">
        <v>#N/A</v>
      </c>
      <c r="D78" s="6">
        <v>22.8</v>
      </c>
      <c r="E78" s="6">
        <v>24.6</v>
      </c>
      <c r="F78" s="6">
        <v>5.0999999999999996</v>
      </c>
      <c r="G78" s="6">
        <v>6.2</v>
      </c>
      <c r="H78" s="6">
        <v>3.4</v>
      </c>
      <c r="I78" s="6">
        <v>5.0999999999999996</v>
      </c>
      <c r="J78" s="6">
        <v>4.8</v>
      </c>
    </row>
    <row r="79" spans="1:10">
      <c r="A79" s="19">
        <v>39189</v>
      </c>
      <c r="B79" s="6">
        <v>14.2</v>
      </c>
      <c r="C79" s="6" t="e">
        <v>#N/A</v>
      </c>
      <c r="D79" s="6">
        <v>22.5</v>
      </c>
      <c r="E79" s="6">
        <v>24.4</v>
      </c>
      <c r="F79" s="6">
        <v>5.2</v>
      </c>
      <c r="G79" s="6">
        <v>6.3</v>
      </c>
      <c r="H79" s="6">
        <v>3.2</v>
      </c>
      <c r="I79" s="6">
        <v>5.2</v>
      </c>
      <c r="J79" s="6">
        <v>4.8</v>
      </c>
    </row>
    <row r="80" spans="1:10">
      <c r="A80" s="19">
        <v>39190</v>
      </c>
      <c r="B80" s="6">
        <v>14</v>
      </c>
      <c r="C80" s="6" t="e">
        <v>#N/A</v>
      </c>
      <c r="D80" s="6">
        <v>22.6</v>
      </c>
      <c r="E80" s="6">
        <v>24.6</v>
      </c>
      <c r="F80" s="6">
        <v>5</v>
      </c>
      <c r="G80" s="6">
        <v>6.4</v>
      </c>
      <c r="H80" s="6">
        <v>3.3</v>
      </c>
      <c r="I80" s="6">
        <v>5.2</v>
      </c>
      <c r="J80" s="6">
        <v>4.7</v>
      </c>
    </row>
    <row r="81" spans="1:10">
      <c r="A81" s="19">
        <v>39191</v>
      </c>
      <c r="B81" s="6">
        <v>14</v>
      </c>
      <c r="C81" s="6" t="e">
        <v>#N/A</v>
      </c>
      <c r="D81" s="6">
        <v>22.7</v>
      </c>
      <c r="E81" s="6">
        <v>24.6</v>
      </c>
      <c r="F81" s="6">
        <v>5.0999999999999996</v>
      </c>
      <c r="G81" s="6">
        <v>6.4</v>
      </c>
      <c r="H81" s="6">
        <v>3.4</v>
      </c>
      <c r="I81" s="6">
        <v>5.3</v>
      </c>
      <c r="J81" s="6">
        <v>4.5999999999999996</v>
      </c>
    </row>
    <row r="82" spans="1:10">
      <c r="A82" s="19">
        <v>39192</v>
      </c>
      <c r="B82" s="6">
        <v>13.5</v>
      </c>
      <c r="C82" s="6" t="e">
        <v>#N/A</v>
      </c>
      <c r="D82" s="6">
        <v>22.3</v>
      </c>
      <c r="E82" s="6">
        <v>24.5</v>
      </c>
      <c r="F82" s="6">
        <v>5.0999999999999996</v>
      </c>
      <c r="G82" s="6">
        <v>6.5</v>
      </c>
      <c r="H82" s="6">
        <v>3.4</v>
      </c>
      <c r="I82" s="6">
        <v>5.2</v>
      </c>
      <c r="J82" s="6">
        <v>4.7</v>
      </c>
    </row>
    <row r="83" spans="1:10">
      <c r="A83" s="19">
        <v>39195</v>
      </c>
      <c r="B83" s="6">
        <v>13.2</v>
      </c>
      <c r="C83" s="6" t="e">
        <v>#N/A</v>
      </c>
      <c r="D83" s="6">
        <v>22.6</v>
      </c>
      <c r="E83" s="6">
        <v>24.6</v>
      </c>
      <c r="F83" s="6">
        <v>5.0999999999999996</v>
      </c>
      <c r="G83" s="6">
        <v>6.6</v>
      </c>
      <c r="H83" s="6">
        <v>3.2</v>
      </c>
      <c r="I83" s="6">
        <v>5.0999999999999996</v>
      </c>
      <c r="J83" s="6">
        <v>4.8</v>
      </c>
    </row>
    <row r="84" spans="1:10">
      <c r="A84" s="19">
        <v>39196</v>
      </c>
      <c r="B84" s="6">
        <v>13.6</v>
      </c>
      <c r="C84" s="6" t="e">
        <v>#N/A</v>
      </c>
      <c r="D84" s="6">
        <v>23.3</v>
      </c>
      <c r="E84" s="6">
        <v>25</v>
      </c>
      <c r="F84" s="6">
        <v>5.6</v>
      </c>
      <c r="G84" s="6">
        <v>6.6</v>
      </c>
      <c r="H84" s="6">
        <v>3.6</v>
      </c>
      <c r="I84" s="6">
        <v>4.8</v>
      </c>
      <c r="J84" s="6">
        <v>5</v>
      </c>
    </row>
    <row r="85" spans="1:10">
      <c r="A85" s="19">
        <v>39197</v>
      </c>
      <c r="B85" s="6">
        <v>13.2</v>
      </c>
      <c r="C85" s="6" t="e">
        <v>#N/A</v>
      </c>
      <c r="D85" s="6">
        <v>22.5</v>
      </c>
      <c r="E85" s="6">
        <v>24.1</v>
      </c>
      <c r="F85" s="6">
        <v>5.8</v>
      </c>
      <c r="G85" s="6">
        <v>6.5</v>
      </c>
      <c r="H85" s="6">
        <v>3.5</v>
      </c>
      <c r="I85" s="6">
        <v>4.8</v>
      </c>
      <c r="J85" s="6">
        <v>4.5999999999999996</v>
      </c>
    </row>
    <row r="86" spans="1:10">
      <c r="A86" s="19">
        <v>39198</v>
      </c>
      <c r="B86" s="6">
        <v>13.3</v>
      </c>
      <c r="C86" s="6" t="e">
        <v>#N/A</v>
      </c>
      <c r="D86" s="6">
        <v>22.7</v>
      </c>
      <c r="E86" s="6">
        <v>24.7</v>
      </c>
      <c r="F86" s="6">
        <v>5.7</v>
      </c>
      <c r="G86" s="6">
        <v>6.7</v>
      </c>
      <c r="H86" s="6">
        <v>3.5</v>
      </c>
      <c r="I86" s="6">
        <v>4.9000000000000004</v>
      </c>
      <c r="J86" s="6">
        <v>4.8</v>
      </c>
    </row>
    <row r="87" spans="1:10">
      <c r="A87" s="19">
        <v>39199</v>
      </c>
      <c r="B87" s="6">
        <v>13.1</v>
      </c>
      <c r="C87" s="6" t="e">
        <v>#N/A</v>
      </c>
      <c r="D87" s="6">
        <v>22.7</v>
      </c>
      <c r="E87" s="6">
        <v>24</v>
      </c>
      <c r="F87" s="6">
        <v>5.3</v>
      </c>
      <c r="G87" s="6">
        <v>6.7</v>
      </c>
      <c r="H87" s="6">
        <v>3.5</v>
      </c>
      <c r="I87" s="6">
        <v>4.5999999999999996</v>
      </c>
      <c r="J87" s="6">
        <v>4.9000000000000004</v>
      </c>
    </row>
    <row r="88" spans="1:10">
      <c r="A88" s="19">
        <v>39202</v>
      </c>
      <c r="B88" s="6">
        <v>13</v>
      </c>
      <c r="C88" s="6" t="e">
        <v>#N/A</v>
      </c>
      <c r="D88" s="6">
        <v>22.6</v>
      </c>
      <c r="E88" s="6">
        <v>24.2</v>
      </c>
      <c r="F88" s="6">
        <v>5.3</v>
      </c>
      <c r="G88" s="6">
        <v>6.9</v>
      </c>
      <c r="H88" s="6">
        <v>3.4</v>
      </c>
      <c r="I88" s="6">
        <v>4.4000000000000004</v>
      </c>
      <c r="J88" s="6">
        <v>5.4</v>
      </c>
    </row>
    <row r="89" spans="1:10">
      <c r="A89" s="19">
        <v>39203</v>
      </c>
      <c r="B89" s="6">
        <v>13.3</v>
      </c>
      <c r="C89" s="6" t="e">
        <v>#N/A</v>
      </c>
      <c r="D89" s="6">
        <v>22.4</v>
      </c>
      <c r="E89" s="6">
        <v>24.4</v>
      </c>
      <c r="F89" s="6">
        <v>5.5</v>
      </c>
      <c r="G89" s="6">
        <v>6.8</v>
      </c>
      <c r="H89" s="6">
        <v>3.6</v>
      </c>
      <c r="I89" s="6">
        <v>4.3</v>
      </c>
      <c r="J89" s="6">
        <v>5.3</v>
      </c>
    </row>
    <row r="90" spans="1:10">
      <c r="A90" s="19">
        <v>39204</v>
      </c>
      <c r="B90" s="6">
        <v>12.9</v>
      </c>
      <c r="C90" s="6" t="e">
        <v>#N/A</v>
      </c>
      <c r="D90" s="6">
        <v>22.1</v>
      </c>
      <c r="E90" s="6">
        <v>23.8</v>
      </c>
      <c r="F90" s="6">
        <v>5.4</v>
      </c>
      <c r="G90" s="6">
        <v>6.9</v>
      </c>
      <c r="H90" s="6">
        <v>3.7</v>
      </c>
      <c r="I90" s="6">
        <v>4.5999999999999996</v>
      </c>
      <c r="J90" s="6">
        <v>4.9000000000000004</v>
      </c>
    </row>
    <row r="91" spans="1:10">
      <c r="A91" s="19">
        <v>39205</v>
      </c>
      <c r="B91" s="6">
        <v>13.3</v>
      </c>
      <c r="C91" s="6" t="e">
        <v>#N/A</v>
      </c>
      <c r="D91" s="6">
        <v>21.5</v>
      </c>
      <c r="E91" s="6">
        <v>23.3</v>
      </c>
      <c r="F91" s="6">
        <v>5.4</v>
      </c>
      <c r="G91" s="6">
        <v>6.7</v>
      </c>
      <c r="H91" s="6">
        <v>3.7</v>
      </c>
      <c r="I91" s="6">
        <v>4.3</v>
      </c>
      <c r="J91" s="6">
        <v>4.9000000000000004</v>
      </c>
    </row>
    <row r="92" spans="1:10">
      <c r="A92" s="19">
        <v>39206</v>
      </c>
      <c r="B92" s="6">
        <v>13.2</v>
      </c>
      <c r="C92" s="6" t="e">
        <v>#N/A</v>
      </c>
      <c r="D92" s="6">
        <v>21.7</v>
      </c>
      <c r="E92" s="6">
        <v>23.3</v>
      </c>
      <c r="F92" s="6">
        <v>5.3</v>
      </c>
      <c r="G92" s="6">
        <v>6.7</v>
      </c>
      <c r="H92" s="6">
        <v>3.6</v>
      </c>
      <c r="I92" s="6">
        <v>4.2</v>
      </c>
      <c r="J92" s="6">
        <v>5</v>
      </c>
    </row>
    <row r="93" spans="1:10">
      <c r="A93" s="19">
        <v>39209</v>
      </c>
      <c r="B93" s="6">
        <v>13</v>
      </c>
      <c r="C93" s="6" t="e">
        <v>#N/A</v>
      </c>
      <c r="D93" s="6">
        <v>21.3</v>
      </c>
      <c r="E93" s="6">
        <v>22.8</v>
      </c>
      <c r="F93" s="6">
        <v>5.3</v>
      </c>
      <c r="G93" s="6">
        <v>6.6</v>
      </c>
      <c r="H93" s="6">
        <v>3.3</v>
      </c>
      <c r="I93" s="6">
        <v>4</v>
      </c>
      <c r="J93" s="6">
        <v>4.8</v>
      </c>
    </row>
    <row r="94" spans="1:10">
      <c r="A94" s="19">
        <v>39210</v>
      </c>
      <c r="B94" s="6">
        <v>13</v>
      </c>
      <c r="C94" s="6" t="e">
        <v>#N/A</v>
      </c>
      <c r="D94" s="6">
        <v>21.3</v>
      </c>
      <c r="E94" s="6">
        <v>22.7</v>
      </c>
      <c r="F94" s="6">
        <v>5.4</v>
      </c>
      <c r="G94" s="6">
        <v>6.5</v>
      </c>
      <c r="H94" s="6">
        <v>3.6</v>
      </c>
      <c r="I94" s="6">
        <v>4.0999999999999996</v>
      </c>
      <c r="J94" s="6">
        <v>4.9000000000000004</v>
      </c>
    </row>
    <row r="95" spans="1:10">
      <c r="A95" s="19">
        <v>39211</v>
      </c>
      <c r="B95" s="6">
        <v>13</v>
      </c>
      <c r="C95" s="6" t="e">
        <v>#N/A</v>
      </c>
      <c r="D95" s="6">
        <v>21.1</v>
      </c>
      <c r="E95" s="6">
        <v>22.7</v>
      </c>
      <c r="F95" s="6">
        <v>5.4</v>
      </c>
      <c r="G95" s="6">
        <v>6.5</v>
      </c>
      <c r="H95" s="6">
        <v>3.5</v>
      </c>
      <c r="I95" s="6">
        <v>4.2</v>
      </c>
      <c r="J95" s="6">
        <v>4.9000000000000004</v>
      </c>
    </row>
    <row r="96" spans="1:10">
      <c r="A96" s="19">
        <v>39212</v>
      </c>
      <c r="B96" s="6">
        <v>12.9</v>
      </c>
      <c r="C96" s="6" t="e">
        <v>#N/A</v>
      </c>
      <c r="D96" s="6">
        <v>21.2</v>
      </c>
      <c r="E96" s="6">
        <v>22.6</v>
      </c>
      <c r="F96" s="6">
        <v>5.4</v>
      </c>
      <c r="G96" s="6">
        <v>6.5</v>
      </c>
      <c r="H96" s="6">
        <v>3.4</v>
      </c>
      <c r="I96" s="6">
        <v>4.0999999999999996</v>
      </c>
      <c r="J96" s="6">
        <v>4.8</v>
      </c>
    </row>
    <row r="97" spans="1:10">
      <c r="A97" s="19">
        <v>39213</v>
      </c>
      <c r="B97" s="6">
        <v>12.7</v>
      </c>
      <c r="C97" s="6" t="e">
        <v>#N/A</v>
      </c>
      <c r="D97" s="6">
        <v>20.9</v>
      </c>
      <c r="E97" s="6">
        <v>22.4</v>
      </c>
      <c r="F97" s="6">
        <v>5.3</v>
      </c>
      <c r="G97" s="6">
        <v>6.5</v>
      </c>
      <c r="H97" s="6">
        <v>3.4</v>
      </c>
      <c r="I97" s="6">
        <v>4.4000000000000004</v>
      </c>
      <c r="J97" s="6">
        <v>4.5</v>
      </c>
    </row>
    <row r="98" spans="1:10">
      <c r="A98" s="19">
        <v>39216</v>
      </c>
      <c r="B98" s="6">
        <v>13.1</v>
      </c>
      <c r="C98" s="6" t="e">
        <v>#N/A</v>
      </c>
      <c r="D98" s="6">
        <v>21.3</v>
      </c>
      <c r="E98" s="6">
        <v>22.6</v>
      </c>
      <c r="F98" s="6">
        <v>5.0999999999999996</v>
      </c>
      <c r="G98" s="6">
        <v>6.3</v>
      </c>
      <c r="H98" s="6">
        <v>3.5</v>
      </c>
      <c r="I98" s="6">
        <v>4.4000000000000004</v>
      </c>
      <c r="J98" s="6">
        <v>4.5999999999999996</v>
      </c>
    </row>
    <row r="99" spans="1:10">
      <c r="A99" s="19">
        <v>39217</v>
      </c>
      <c r="B99" s="6">
        <v>13.1</v>
      </c>
      <c r="C99" s="6" t="e">
        <v>#N/A</v>
      </c>
      <c r="D99" s="6">
        <v>21.3</v>
      </c>
      <c r="E99" s="6">
        <v>23</v>
      </c>
      <c r="F99" s="6">
        <v>5.2</v>
      </c>
      <c r="G99" s="6">
        <v>6.4</v>
      </c>
      <c r="H99" s="6">
        <v>3.4</v>
      </c>
      <c r="I99" s="6">
        <v>4.5999999999999996</v>
      </c>
      <c r="J99" s="6">
        <v>4.5999999999999996</v>
      </c>
    </row>
    <row r="100" spans="1:10">
      <c r="A100" s="19">
        <v>39218</v>
      </c>
      <c r="B100" s="6">
        <v>12.9</v>
      </c>
      <c r="C100" s="6" t="e">
        <v>#N/A</v>
      </c>
      <c r="D100" s="6">
        <v>20.9</v>
      </c>
      <c r="E100" s="6">
        <v>22.7</v>
      </c>
      <c r="F100" s="6">
        <v>5.0999999999999996</v>
      </c>
      <c r="G100" s="6">
        <v>6.3</v>
      </c>
      <c r="H100" s="6">
        <v>3.4</v>
      </c>
      <c r="I100" s="6">
        <v>4.5</v>
      </c>
      <c r="J100" s="6">
        <v>4.7</v>
      </c>
    </row>
    <row r="101" spans="1:10">
      <c r="A101" s="19">
        <v>39219</v>
      </c>
      <c r="B101" s="6">
        <v>12.7</v>
      </c>
      <c r="C101" s="6" t="e">
        <v>#N/A</v>
      </c>
      <c r="D101" s="6">
        <v>21</v>
      </c>
      <c r="E101" s="6">
        <v>22.6</v>
      </c>
      <c r="F101" s="6">
        <v>5</v>
      </c>
      <c r="G101" s="6">
        <v>6.1</v>
      </c>
      <c r="H101" s="6">
        <v>3.4</v>
      </c>
      <c r="I101" s="6">
        <v>4.4000000000000004</v>
      </c>
      <c r="J101" s="6">
        <v>4.5999999999999996</v>
      </c>
    </row>
    <row r="102" spans="1:10">
      <c r="A102" s="19">
        <v>39220</v>
      </c>
      <c r="B102" s="6">
        <v>12.5</v>
      </c>
      <c r="C102" s="6" t="e">
        <v>#N/A</v>
      </c>
      <c r="D102" s="6">
        <v>20.9</v>
      </c>
      <c r="E102" s="6">
        <v>22.9</v>
      </c>
      <c r="F102" s="6">
        <v>4.9000000000000004</v>
      </c>
      <c r="G102" s="6">
        <v>6.1</v>
      </c>
      <c r="H102" s="6">
        <v>3.3</v>
      </c>
      <c r="I102" s="6">
        <v>4.4000000000000004</v>
      </c>
      <c r="J102" s="6">
        <v>4.5</v>
      </c>
    </row>
    <row r="103" spans="1:10">
      <c r="A103" s="19">
        <v>39223</v>
      </c>
      <c r="B103" s="6">
        <v>12.5</v>
      </c>
      <c r="C103" s="6" t="e">
        <v>#N/A</v>
      </c>
      <c r="D103" s="6">
        <v>20.8</v>
      </c>
      <c r="E103" s="6">
        <v>23</v>
      </c>
      <c r="F103" s="6">
        <v>5.0999999999999996</v>
      </c>
      <c r="G103" s="6">
        <v>6.4</v>
      </c>
      <c r="H103" s="6">
        <v>3.3</v>
      </c>
      <c r="I103" s="6">
        <v>4.4000000000000004</v>
      </c>
      <c r="J103" s="6">
        <v>4.5999999999999996</v>
      </c>
    </row>
    <row r="104" spans="1:10">
      <c r="A104" s="19">
        <v>39224</v>
      </c>
      <c r="B104" s="6">
        <v>12.6</v>
      </c>
      <c r="C104" s="6" t="e">
        <v>#N/A</v>
      </c>
      <c r="D104" s="6">
        <v>20.7</v>
      </c>
      <c r="E104" s="6">
        <v>22.7</v>
      </c>
      <c r="F104" s="6">
        <v>5.0999999999999996</v>
      </c>
      <c r="G104" s="6">
        <v>6.3</v>
      </c>
      <c r="H104" s="6">
        <v>3.4</v>
      </c>
      <c r="I104" s="6">
        <v>4.5</v>
      </c>
      <c r="J104" s="6">
        <v>4.5999999999999996</v>
      </c>
    </row>
    <row r="105" spans="1:10">
      <c r="A105" s="19">
        <v>39225</v>
      </c>
      <c r="B105" s="6">
        <v>12.7</v>
      </c>
      <c r="C105" s="6" t="e">
        <v>#N/A</v>
      </c>
      <c r="D105" s="6">
        <v>21.2</v>
      </c>
      <c r="E105" s="6">
        <v>22.7</v>
      </c>
      <c r="F105" s="6">
        <v>4.9000000000000004</v>
      </c>
      <c r="G105" s="6">
        <v>6.1</v>
      </c>
      <c r="H105" s="6">
        <v>3.3</v>
      </c>
      <c r="I105" s="6">
        <v>4.5</v>
      </c>
      <c r="J105" s="6">
        <v>4.5999999999999996</v>
      </c>
    </row>
    <row r="106" spans="1:10">
      <c r="A106" s="19">
        <v>39226</v>
      </c>
      <c r="B106" s="6">
        <v>11.5</v>
      </c>
      <c r="C106" s="6" t="e">
        <v>#N/A</v>
      </c>
      <c r="D106" s="6">
        <v>19.8</v>
      </c>
      <c r="E106" s="6">
        <v>21.6</v>
      </c>
      <c r="F106" s="6">
        <v>3.5</v>
      </c>
      <c r="G106" s="6">
        <v>5.0999999999999996</v>
      </c>
      <c r="H106" s="6">
        <v>2.1</v>
      </c>
      <c r="I106" s="6">
        <v>3</v>
      </c>
      <c r="J106" s="6">
        <v>3.4</v>
      </c>
    </row>
    <row r="107" spans="1:10">
      <c r="A107" s="19">
        <v>39227</v>
      </c>
      <c r="B107" s="6">
        <v>11.4</v>
      </c>
      <c r="C107" s="6" t="e">
        <v>#N/A</v>
      </c>
      <c r="D107" s="6">
        <v>19.8</v>
      </c>
      <c r="E107" s="6">
        <v>21.2</v>
      </c>
      <c r="F107" s="6">
        <v>3.7</v>
      </c>
      <c r="G107" s="6">
        <v>5.4</v>
      </c>
      <c r="H107" s="6">
        <v>2.4</v>
      </c>
      <c r="I107" s="6">
        <v>3.5</v>
      </c>
      <c r="J107" s="6">
        <v>3.8</v>
      </c>
    </row>
    <row r="108" spans="1:10">
      <c r="A108" s="19">
        <v>39230</v>
      </c>
      <c r="B108" s="6">
        <v>11.3</v>
      </c>
      <c r="C108" s="6" t="e">
        <v>#N/A</v>
      </c>
      <c r="D108" s="6">
        <v>20.100000000000001</v>
      </c>
      <c r="E108" s="6">
        <v>21.5</v>
      </c>
      <c r="F108" s="6">
        <v>3.6</v>
      </c>
      <c r="G108" s="6">
        <v>5.4</v>
      </c>
      <c r="H108" s="6">
        <v>2.7</v>
      </c>
      <c r="I108" s="6">
        <v>3.8</v>
      </c>
      <c r="J108" s="6">
        <v>3.8</v>
      </c>
    </row>
    <row r="109" spans="1:10">
      <c r="A109" s="19">
        <v>39231</v>
      </c>
      <c r="B109" s="6">
        <v>11.2</v>
      </c>
      <c r="C109" s="6" t="e">
        <v>#N/A</v>
      </c>
      <c r="D109" s="6">
        <v>19.8</v>
      </c>
      <c r="E109" s="6">
        <v>21.2</v>
      </c>
      <c r="F109" s="6">
        <v>3.8</v>
      </c>
      <c r="G109" s="6">
        <v>5.4</v>
      </c>
      <c r="H109" s="6">
        <v>2.6</v>
      </c>
      <c r="I109" s="6">
        <v>3.4</v>
      </c>
      <c r="J109" s="6">
        <v>3.9</v>
      </c>
    </row>
    <row r="110" spans="1:10">
      <c r="A110" s="19">
        <v>39232</v>
      </c>
      <c r="B110" s="6">
        <v>11.2</v>
      </c>
      <c r="C110" s="6" t="e">
        <v>#N/A</v>
      </c>
      <c r="D110" s="6">
        <v>20</v>
      </c>
      <c r="E110" s="6">
        <v>21.2</v>
      </c>
      <c r="F110" s="6">
        <v>3.8</v>
      </c>
      <c r="G110" s="6">
        <v>5.3</v>
      </c>
      <c r="H110" s="6">
        <v>2.6</v>
      </c>
      <c r="I110" s="6">
        <v>3.4</v>
      </c>
      <c r="J110" s="6">
        <v>4</v>
      </c>
    </row>
    <row r="111" spans="1:10">
      <c r="A111" s="19">
        <v>39233</v>
      </c>
      <c r="B111" s="6">
        <v>11.4</v>
      </c>
      <c r="C111" s="6" t="e">
        <v>#N/A</v>
      </c>
      <c r="D111" s="6">
        <v>19.600000000000001</v>
      </c>
      <c r="E111" s="6">
        <v>20.9</v>
      </c>
      <c r="F111" s="6">
        <v>4</v>
      </c>
      <c r="G111" s="6">
        <v>5.5</v>
      </c>
      <c r="H111" s="6">
        <v>2.6</v>
      </c>
      <c r="I111" s="6">
        <v>3.5</v>
      </c>
      <c r="J111" s="6">
        <v>4.2</v>
      </c>
    </row>
    <row r="112" spans="1:10">
      <c r="A112" s="19">
        <v>39234</v>
      </c>
      <c r="B112" s="6">
        <v>15.1</v>
      </c>
      <c r="C112" s="6" t="e">
        <v>#N/A</v>
      </c>
      <c r="D112" s="6">
        <v>19.3</v>
      </c>
      <c r="E112" s="6">
        <v>20.5</v>
      </c>
      <c r="F112" s="6">
        <v>3.8</v>
      </c>
      <c r="G112" s="6">
        <v>5.4</v>
      </c>
      <c r="H112" s="6">
        <v>2.6</v>
      </c>
      <c r="I112" s="6">
        <v>3.4</v>
      </c>
      <c r="J112" s="6">
        <v>4.0999999999999996</v>
      </c>
    </row>
    <row r="113" spans="1:10">
      <c r="A113" s="19">
        <v>39237</v>
      </c>
      <c r="B113" s="6">
        <v>14.8</v>
      </c>
      <c r="C113" s="6" t="e">
        <v>#N/A</v>
      </c>
      <c r="D113" s="6">
        <v>19.2</v>
      </c>
      <c r="E113" s="6">
        <v>20.399999999999999</v>
      </c>
      <c r="F113" s="6">
        <v>3.8</v>
      </c>
      <c r="G113" s="6">
        <v>5.4</v>
      </c>
      <c r="H113" s="6">
        <v>2.8</v>
      </c>
      <c r="I113" s="6">
        <v>3.5</v>
      </c>
      <c r="J113" s="6">
        <v>4.5</v>
      </c>
    </row>
    <row r="114" spans="1:10">
      <c r="A114" s="19">
        <v>39238</v>
      </c>
      <c r="B114" s="6">
        <v>14.1</v>
      </c>
      <c r="C114" s="6" t="e">
        <v>#N/A</v>
      </c>
      <c r="D114" s="6">
        <v>18.8</v>
      </c>
      <c r="E114" s="6">
        <v>20.100000000000001</v>
      </c>
      <c r="F114" s="6">
        <v>3.4</v>
      </c>
      <c r="G114" s="6">
        <v>5.2</v>
      </c>
      <c r="H114" s="6">
        <v>2.7</v>
      </c>
      <c r="I114" s="6">
        <v>3.4</v>
      </c>
      <c r="J114" s="6">
        <v>4</v>
      </c>
    </row>
    <row r="115" spans="1:10">
      <c r="A115" s="19">
        <v>39239</v>
      </c>
      <c r="B115" s="6">
        <v>14.6</v>
      </c>
      <c r="C115" s="6" t="e">
        <v>#N/A</v>
      </c>
      <c r="D115" s="6">
        <v>19.100000000000001</v>
      </c>
      <c r="E115" s="6">
        <v>20</v>
      </c>
      <c r="F115" s="6">
        <v>3.6</v>
      </c>
      <c r="G115" s="6">
        <v>5.4</v>
      </c>
      <c r="H115" s="6">
        <v>2.9</v>
      </c>
      <c r="I115" s="6">
        <v>3.5</v>
      </c>
      <c r="J115" s="6">
        <v>4.2</v>
      </c>
    </row>
    <row r="116" spans="1:10">
      <c r="A116" s="19">
        <v>39240</v>
      </c>
      <c r="B116" s="6">
        <v>14.4</v>
      </c>
      <c r="C116" s="6" t="e">
        <v>#N/A</v>
      </c>
      <c r="D116" s="6">
        <v>18.8</v>
      </c>
      <c r="E116" s="6">
        <v>20</v>
      </c>
      <c r="F116" s="6">
        <v>4</v>
      </c>
      <c r="G116" s="6">
        <v>5.6</v>
      </c>
      <c r="H116" s="6">
        <v>3.2</v>
      </c>
      <c r="I116" s="6">
        <v>3.8</v>
      </c>
      <c r="J116" s="6">
        <v>4.3</v>
      </c>
    </row>
    <row r="117" spans="1:10">
      <c r="A117" s="19">
        <v>39241</v>
      </c>
      <c r="B117" s="6">
        <v>15.1</v>
      </c>
      <c r="C117" s="6" t="e">
        <v>#N/A</v>
      </c>
      <c r="D117" s="6">
        <v>19.100000000000001</v>
      </c>
      <c r="E117" s="6">
        <v>20</v>
      </c>
      <c r="F117" s="6">
        <v>4</v>
      </c>
      <c r="G117" s="6">
        <v>5.7</v>
      </c>
      <c r="H117" s="6">
        <v>2.9</v>
      </c>
      <c r="I117" s="6">
        <v>3.5</v>
      </c>
      <c r="J117" s="6">
        <v>4</v>
      </c>
    </row>
    <row r="118" spans="1:10">
      <c r="A118" s="19">
        <v>39244</v>
      </c>
      <c r="B118" s="6">
        <v>15.2</v>
      </c>
      <c r="C118" s="6" t="e">
        <v>#N/A</v>
      </c>
      <c r="D118" s="6">
        <v>19.399999999999999</v>
      </c>
      <c r="E118" s="6">
        <v>20.399999999999999</v>
      </c>
      <c r="F118" s="6">
        <v>4</v>
      </c>
      <c r="G118" s="6">
        <v>5.9</v>
      </c>
      <c r="H118" s="6">
        <v>3.1</v>
      </c>
      <c r="I118" s="6">
        <v>3.6</v>
      </c>
      <c r="J118" s="6">
        <v>4.5</v>
      </c>
    </row>
    <row r="119" spans="1:10">
      <c r="A119" s="19">
        <v>39245</v>
      </c>
      <c r="B119" s="6">
        <v>15.5</v>
      </c>
      <c r="C119" s="6" t="e">
        <v>#N/A</v>
      </c>
      <c r="D119" s="6">
        <v>19</v>
      </c>
      <c r="E119" s="6">
        <v>20.100000000000001</v>
      </c>
      <c r="F119" s="6">
        <v>3.9</v>
      </c>
      <c r="G119" s="6">
        <v>6</v>
      </c>
      <c r="H119" s="6">
        <v>3</v>
      </c>
      <c r="I119" s="6">
        <v>3.4</v>
      </c>
      <c r="J119" s="6">
        <v>4.0999999999999996</v>
      </c>
    </row>
    <row r="120" spans="1:10">
      <c r="A120" s="19">
        <v>39246</v>
      </c>
      <c r="B120" s="6">
        <v>15.7</v>
      </c>
      <c r="C120" s="6" t="e">
        <v>#N/A</v>
      </c>
      <c r="D120" s="6">
        <v>20.6</v>
      </c>
      <c r="E120" s="6">
        <v>21.3</v>
      </c>
      <c r="F120" s="6">
        <v>3.8</v>
      </c>
      <c r="G120" s="6">
        <v>6.1</v>
      </c>
      <c r="H120" s="6">
        <v>3.2</v>
      </c>
      <c r="I120" s="6">
        <v>3.5</v>
      </c>
      <c r="J120" s="6">
        <v>4.2</v>
      </c>
    </row>
    <row r="121" spans="1:10">
      <c r="A121" s="19">
        <v>39247</v>
      </c>
      <c r="B121" s="6">
        <v>16.399999999999999</v>
      </c>
      <c r="C121" s="6" t="e">
        <v>#N/A</v>
      </c>
      <c r="D121" s="6">
        <v>20.8</v>
      </c>
      <c r="E121" s="6">
        <v>21.9</v>
      </c>
      <c r="F121" s="6">
        <v>3.7</v>
      </c>
      <c r="G121" s="6">
        <v>5.7</v>
      </c>
      <c r="H121" s="6">
        <v>3.4</v>
      </c>
      <c r="I121" s="6">
        <v>3.7</v>
      </c>
      <c r="J121" s="6">
        <v>4.5</v>
      </c>
    </row>
    <row r="122" spans="1:10">
      <c r="A122" s="19">
        <v>39248</v>
      </c>
      <c r="B122" s="6">
        <v>16.7</v>
      </c>
      <c r="C122" s="6" t="e">
        <v>#N/A</v>
      </c>
      <c r="D122" s="6">
        <v>21.1</v>
      </c>
      <c r="E122" s="6">
        <v>22.6</v>
      </c>
      <c r="F122" s="6">
        <v>3.4</v>
      </c>
      <c r="G122" s="6">
        <v>6.2</v>
      </c>
      <c r="H122" s="6">
        <v>3.2</v>
      </c>
      <c r="I122" s="6">
        <v>3.7</v>
      </c>
      <c r="J122" s="6">
        <v>4.4000000000000004</v>
      </c>
    </row>
    <row r="123" spans="1:10">
      <c r="A123" s="19">
        <v>39251</v>
      </c>
      <c r="B123" s="6">
        <v>16.899999999999999</v>
      </c>
      <c r="C123" s="6" t="e">
        <v>#N/A</v>
      </c>
      <c r="D123" s="6">
        <v>21.1</v>
      </c>
      <c r="E123" s="6">
        <v>22.7</v>
      </c>
      <c r="F123" s="6">
        <v>3.6</v>
      </c>
      <c r="G123" s="6">
        <v>6.3</v>
      </c>
      <c r="H123" s="6">
        <v>3</v>
      </c>
      <c r="I123" s="6">
        <v>3.8</v>
      </c>
      <c r="J123" s="6">
        <v>4.3</v>
      </c>
    </row>
    <row r="124" spans="1:10">
      <c r="A124" s="19">
        <v>39252</v>
      </c>
      <c r="B124" s="6">
        <v>16.8</v>
      </c>
      <c r="C124" s="6" t="e">
        <v>#N/A</v>
      </c>
      <c r="D124" s="6">
        <v>21</v>
      </c>
      <c r="E124" s="6">
        <v>22</v>
      </c>
      <c r="F124" s="6">
        <v>3.4</v>
      </c>
      <c r="G124" s="6">
        <v>6.1</v>
      </c>
      <c r="H124" s="6">
        <v>3</v>
      </c>
      <c r="I124" s="6">
        <v>3.5</v>
      </c>
      <c r="J124" s="6">
        <v>4.2</v>
      </c>
    </row>
    <row r="125" spans="1:10">
      <c r="A125" s="19">
        <v>39253</v>
      </c>
      <c r="B125" s="6">
        <v>17</v>
      </c>
      <c r="C125" s="6" t="e">
        <v>#N/A</v>
      </c>
      <c r="D125" s="6">
        <v>21.1</v>
      </c>
      <c r="E125" s="6">
        <v>22</v>
      </c>
      <c r="F125" s="6">
        <v>4.2</v>
      </c>
      <c r="G125" s="6">
        <v>6.6</v>
      </c>
      <c r="H125" s="6">
        <v>3.8</v>
      </c>
      <c r="I125" s="6">
        <v>4.2</v>
      </c>
      <c r="J125" s="6">
        <v>4.5999999999999996</v>
      </c>
    </row>
    <row r="126" spans="1:10">
      <c r="A126" s="19">
        <v>39254</v>
      </c>
      <c r="B126" s="6">
        <v>17</v>
      </c>
      <c r="C126" s="6" t="e">
        <v>#N/A</v>
      </c>
      <c r="D126" s="6">
        <v>21.2</v>
      </c>
      <c r="E126" s="6">
        <v>22.1</v>
      </c>
      <c r="F126" s="6">
        <v>4.2</v>
      </c>
      <c r="G126" s="6">
        <v>6.7</v>
      </c>
      <c r="H126" s="6">
        <v>3.8</v>
      </c>
      <c r="I126" s="6">
        <v>4.3</v>
      </c>
      <c r="J126" s="6">
        <v>4.9000000000000004</v>
      </c>
    </row>
    <row r="127" spans="1:10">
      <c r="A127" s="19">
        <v>39255</v>
      </c>
      <c r="B127" s="6">
        <v>17.399999999999999</v>
      </c>
      <c r="C127" s="6" t="e">
        <v>#N/A</v>
      </c>
      <c r="D127" s="6">
        <v>21.5</v>
      </c>
      <c r="E127" s="6">
        <v>22.4</v>
      </c>
      <c r="F127" s="6">
        <v>4.4000000000000004</v>
      </c>
      <c r="G127" s="6">
        <v>6.8</v>
      </c>
      <c r="H127" s="6">
        <v>3.9</v>
      </c>
      <c r="I127" s="6">
        <v>4.4000000000000004</v>
      </c>
      <c r="J127" s="6">
        <v>4.8</v>
      </c>
    </row>
    <row r="128" spans="1:10">
      <c r="A128" s="19">
        <v>39258</v>
      </c>
      <c r="B128" s="6">
        <v>17.100000000000001</v>
      </c>
      <c r="C128" s="6" t="e">
        <v>#N/A</v>
      </c>
      <c r="D128" s="6">
        <v>21.4</v>
      </c>
      <c r="E128" s="6">
        <v>22</v>
      </c>
      <c r="F128" s="6">
        <v>4.0999999999999996</v>
      </c>
      <c r="G128" s="6">
        <v>6.7</v>
      </c>
      <c r="H128" s="6">
        <v>3.8</v>
      </c>
      <c r="I128" s="6">
        <v>4.2</v>
      </c>
      <c r="J128" s="6">
        <v>4.7</v>
      </c>
    </row>
    <row r="129" spans="1:10">
      <c r="A129" s="19">
        <v>39259</v>
      </c>
      <c r="B129" s="6">
        <v>17.3</v>
      </c>
      <c r="C129" s="6" t="e">
        <v>#N/A</v>
      </c>
      <c r="D129" s="6">
        <v>21.1</v>
      </c>
      <c r="E129" s="6">
        <v>22.3</v>
      </c>
      <c r="F129" s="6">
        <v>5.7</v>
      </c>
      <c r="G129" s="6">
        <v>6.8</v>
      </c>
      <c r="H129" s="6">
        <v>4</v>
      </c>
      <c r="I129" s="6">
        <v>4.5999999999999996</v>
      </c>
      <c r="J129" s="6">
        <v>4.9000000000000004</v>
      </c>
    </row>
    <row r="130" spans="1:10">
      <c r="A130" s="19">
        <v>39260</v>
      </c>
      <c r="B130" s="6">
        <v>17.8</v>
      </c>
      <c r="C130" s="6" t="e">
        <v>#N/A</v>
      </c>
      <c r="D130" s="6">
        <v>21.8</v>
      </c>
      <c r="E130" s="6">
        <v>22.8</v>
      </c>
      <c r="F130" s="6">
        <v>6.3</v>
      </c>
      <c r="G130" s="6">
        <v>7.2</v>
      </c>
      <c r="H130" s="6">
        <v>3.8</v>
      </c>
      <c r="I130" s="6">
        <v>4.7</v>
      </c>
      <c r="J130" s="6">
        <v>4.9000000000000004</v>
      </c>
    </row>
    <row r="131" spans="1:10">
      <c r="A131" s="19">
        <v>39261</v>
      </c>
      <c r="B131" s="6">
        <v>17.7</v>
      </c>
      <c r="C131" s="6" t="e">
        <v>#N/A</v>
      </c>
      <c r="D131" s="6">
        <v>21.8</v>
      </c>
      <c r="E131" s="6">
        <v>22.7</v>
      </c>
      <c r="F131" s="6">
        <v>6.1</v>
      </c>
      <c r="G131" s="6">
        <v>6.5</v>
      </c>
      <c r="H131" s="6">
        <v>3.4</v>
      </c>
      <c r="I131" s="6">
        <v>4.5999999999999996</v>
      </c>
      <c r="J131" s="6">
        <v>4.8</v>
      </c>
    </row>
    <row r="132" spans="1:10">
      <c r="A132" s="19">
        <v>39262</v>
      </c>
      <c r="B132" s="6">
        <v>18.2</v>
      </c>
      <c r="C132" s="6" t="e">
        <v>#N/A</v>
      </c>
      <c r="D132" s="6">
        <v>22.9</v>
      </c>
      <c r="E132" s="6">
        <v>23.9</v>
      </c>
      <c r="F132" s="6">
        <v>6.6</v>
      </c>
      <c r="G132" s="6">
        <v>6.6</v>
      </c>
      <c r="H132" s="6">
        <v>3.3</v>
      </c>
      <c r="I132" s="6">
        <v>4.5999999999999996</v>
      </c>
      <c r="J132" s="6">
        <v>4.8</v>
      </c>
    </row>
    <row r="133" spans="1:10">
      <c r="A133" s="19">
        <v>39265</v>
      </c>
      <c r="B133" s="6">
        <v>18.399999999999999</v>
      </c>
      <c r="C133" s="6" t="e">
        <v>#N/A</v>
      </c>
      <c r="D133" s="6">
        <v>23.2</v>
      </c>
      <c r="E133" s="6">
        <v>24.3</v>
      </c>
      <c r="F133" s="6">
        <v>6.8</v>
      </c>
      <c r="G133" s="6">
        <v>7</v>
      </c>
      <c r="H133" s="6">
        <v>3.7</v>
      </c>
      <c r="I133" s="6">
        <v>4.9000000000000004</v>
      </c>
      <c r="J133" s="6">
        <v>5.4</v>
      </c>
    </row>
    <row r="134" spans="1:10">
      <c r="A134" s="19">
        <v>39266</v>
      </c>
      <c r="B134" s="6">
        <v>18.100000000000001</v>
      </c>
      <c r="C134" s="6" t="e">
        <v>#N/A</v>
      </c>
      <c r="D134" s="6">
        <v>22.5</v>
      </c>
      <c r="E134" s="6">
        <v>23.6</v>
      </c>
      <c r="F134" s="6">
        <v>6.4</v>
      </c>
      <c r="G134" s="6">
        <v>6.9</v>
      </c>
      <c r="H134" s="6">
        <v>3.8</v>
      </c>
      <c r="I134" s="6">
        <v>5.2</v>
      </c>
      <c r="J134" s="6">
        <v>5</v>
      </c>
    </row>
    <row r="135" spans="1:10">
      <c r="A135" s="19">
        <v>39267</v>
      </c>
      <c r="B135" s="6">
        <v>17.7</v>
      </c>
      <c r="C135" s="6" t="e">
        <v>#N/A</v>
      </c>
      <c r="D135" s="6">
        <v>21.9</v>
      </c>
      <c r="E135" s="6">
        <v>23</v>
      </c>
      <c r="F135" s="6">
        <v>6.6</v>
      </c>
      <c r="G135" s="6">
        <v>6.9</v>
      </c>
      <c r="H135" s="6">
        <v>4.0999999999999996</v>
      </c>
      <c r="I135" s="6">
        <v>5.3</v>
      </c>
      <c r="J135" s="6">
        <v>5.3</v>
      </c>
    </row>
    <row r="136" spans="1:10">
      <c r="A136" s="19">
        <v>39268</v>
      </c>
      <c r="B136" s="6">
        <v>17.5</v>
      </c>
      <c r="C136" s="6" t="e">
        <v>#N/A</v>
      </c>
      <c r="D136" s="6">
        <v>22</v>
      </c>
      <c r="E136" s="6">
        <v>23.2</v>
      </c>
      <c r="F136" s="6">
        <v>6.9</v>
      </c>
      <c r="G136" s="6">
        <v>7.5</v>
      </c>
      <c r="H136" s="6">
        <v>4.2</v>
      </c>
      <c r="I136" s="6">
        <v>5.9</v>
      </c>
      <c r="J136" s="6">
        <v>5.5</v>
      </c>
    </row>
    <row r="137" spans="1:10">
      <c r="A137" s="19">
        <v>39269</v>
      </c>
      <c r="B137" s="6">
        <v>17.8</v>
      </c>
      <c r="C137" s="6" t="e">
        <v>#N/A</v>
      </c>
      <c r="D137" s="6">
        <v>22.1</v>
      </c>
      <c r="E137" s="6">
        <v>23.8</v>
      </c>
      <c r="F137" s="6">
        <v>7.3</v>
      </c>
      <c r="G137" s="6">
        <v>7.6</v>
      </c>
      <c r="H137" s="6">
        <v>4.7</v>
      </c>
      <c r="I137" s="6">
        <v>6.3</v>
      </c>
      <c r="J137" s="6">
        <v>5.9</v>
      </c>
    </row>
    <row r="138" spans="1:10">
      <c r="A138" s="19">
        <v>39272</v>
      </c>
      <c r="B138" s="6">
        <v>18.100000000000001</v>
      </c>
      <c r="C138" s="6" t="e">
        <v>#N/A</v>
      </c>
      <c r="D138" s="6">
        <v>21.9</v>
      </c>
      <c r="E138" s="6">
        <v>23.9</v>
      </c>
      <c r="F138" s="6">
        <v>7.2</v>
      </c>
      <c r="G138" s="6">
        <v>7.8</v>
      </c>
      <c r="H138" s="6">
        <v>4.5</v>
      </c>
      <c r="I138" s="6">
        <v>6.1</v>
      </c>
      <c r="J138" s="6">
        <v>6.1</v>
      </c>
    </row>
    <row r="139" spans="1:10">
      <c r="A139" s="19">
        <v>39273</v>
      </c>
      <c r="B139" s="6">
        <v>18.2</v>
      </c>
      <c r="C139" s="6" t="e">
        <v>#N/A</v>
      </c>
      <c r="D139" s="6">
        <v>22.8</v>
      </c>
      <c r="E139" s="6">
        <v>24.7</v>
      </c>
      <c r="F139" s="6">
        <v>7.3</v>
      </c>
      <c r="G139" s="6">
        <v>7.9</v>
      </c>
      <c r="H139" s="6">
        <v>4.2</v>
      </c>
      <c r="I139" s="6">
        <v>5.9</v>
      </c>
      <c r="J139" s="6">
        <v>6.1</v>
      </c>
    </row>
    <row r="140" spans="1:10">
      <c r="A140" s="19">
        <v>39274</v>
      </c>
      <c r="B140" s="6">
        <v>19.899999999999999</v>
      </c>
      <c r="C140" s="6" t="e">
        <v>#N/A</v>
      </c>
      <c r="D140" s="6">
        <v>24.2</v>
      </c>
      <c r="E140" s="6">
        <v>26.7</v>
      </c>
      <c r="F140" s="6">
        <v>8.5</v>
      </c>
      <c r="G140" s="6">
        <v>8.5</v>
      </c>
      <c r="H140" s="6">
        <v>7.9</v>
      </c>
      <c r="I140" s="6">
        <v>7.2</v>
      </c>
      <c r="J140" s="6">
        <v>7.3</v>
      </c>
    </row>
    <row r="141" spans="1:10">
      <c r="A141" s="19">
        <v>39275</v>
      </c>
      <c r="B141" s="6">
        <v>19.399999999999999</v>
      </c>
      <c r="C141" s="6" t="e">
        <v>#N/A</v>
      </c>
      <c r="D141" s="6">
        <v>24.5</v>
      </c>
      <c r="E141" s="6">
        <v>26.8</v>
      </c>
      <c r="F141" s="6">
        <v>8.6999999999999993</v>
      </c>
      <c r="G141" s="6">
        <v>9</v>
      </c>
      <c r="H141" s="6">
        <v>7.7</v>
      </c>
      <c r="I141" s="6">
        <v>7</v>
      </c>
      <c r="J141" s="6">
        <v>7.2</v>
      </c>
    </row>
    <row r="142" spans="1:10">
      <c r="A142" s="19">
        <v>39276</v>
      </c>
      <c r="B142" s="6">
        <v>19.3</v>
      </c>
      <c r="C142" s="6" t="e">
        <v>#N/A</v>
      </c>
      <c r="D142" s="6">
        <v>23.9</v>
      </c>
      <c r="E142" s="6">
        <v>26.3</v>
      </c>
      <c r="F142" s="6">
        <v>8.4</v>
      </c>
      <c r="G142" s="6">
        <v>8.8000000000000007</v>
      </c>
      <c r="H142" s="6">
        <v>6.4</v>
      </c>
      <c r="I142" s="6">
        <v>6.5</v>
      </c>
      <c r="J142" s="6">
        <v>6.6</v>
      </c>
    </row>
    <row r="143" spans="1:10">
      <c r="A143" s="19">
        <v>39279</v>
      </c>
      <c r="B143" s="6">
        <v>19.899999999999999</v>
      </c>
      <c r="C143" s="6" t="e">
        <v>#N/A</v>
      </c>
      <c r="D143" s="6">
        <v>24.9</v>
      </c>
      <c r="E143" s="6">
        <v>27.3</v>
      </c>
      <c r="F143" s="6">
        <v>8.8000000000000007</v>
      </c>
      <c r="G143" s="6">
        <v>9.5</v>
      </c>
      <c r="H143" s="6">
        <v>6.6</v>
      </c>
      <c r="I143" s="6">
        <v>6.9</v>
      </c>
      <c r="J143" s="6">
        <v>6.9</v>
      </c>
    </row>
    <row r="144" spans="1:10">
      <c r="A144" s="19">
        <v>39280</v>
      </c>
      <c r="B144" s="6">
        <v>19.8</v>
      </c>
      <c r="C144" s="6" t="e">
        <v>#N/A</v>
      </c>
      <c r="D144" s="6">
        <v>25.3</v>
      </c>
      <c r="E144" s="6">
        <v>27.4</v>
      </c>
      <c r="F144" s="6">
        <v>9.4</v>
      </c>
      <c r="G144" s="6">
        <v>9.6999999999999993</v>
      </c>
      <c r="H144" s="6">
        <v>7</v>
      </c>
      <c r="I144" s="6">
        <v>6.8</v>
      </c>
      <c r="J144" s="6">
        <v>6.9</v>
      </c>
    </row>
    <row r="145" spans="1:10">
      <c r="A145" s="19">
        <v>39281</v>
      </c>
      <c r="B145" s="6">
        <v>20.2</v>
      </c>
      <c r="C145" s="6" t="e">
        <v>#N/A</v>
      </c>
      <c r="D145" s="6">
        <v>25.6</v>
      </c>
      <c r="E145" s="6">
        <v>27.4</v>
      </c>
      <c r="F145" s="6">
        <v>9.5</v>
      </c>
      <c r="G145" s="6">
        <v>10</v>
      </c>
      <c r="H145" s="6">
        <v>6.9</v>
      </c>
      <c r="I145" s="6">
        <v>6.8</v>
      </c>
      <c r="J145" s="6">
        <v>7</v>
      </c>
    </row>
    <row r="146" spans="1:10">
      <c r="A146" s="19">
        <v>39282</v>
      </c>
      <c r="B146" s="6">
        <v>20</v>
      </c>
      <c r="C146" s="6" t="e">
        <v>#N/A</v>
      </c>
      <c r="D146" s="6">
        <v>24.9</v>
      </c>
      <c r="E146" s="6">
        <v>26.7</v>
      </c>
      <c r="F146" s="6">
        <v>9.6999999999999993</v>
      </c>
      <c r="G146" s="6">
        <v>9.5</v>
      </c>
      <c r="H146" s="6">
        <v>6.7</v>
      </c>
      <c r="I146" s="6">
        <v>6.5</v>
      </c>
      <c r="J146" s="6">
        <v>6.7</v>
      </c>
    </row>
    <row r="147" spans="1:10">
      <c r="A147" s="19">
        <v>39283</v>
      </c>
      <c r="B147" s="6">
        <v>21.6</v>
      </c>
      <c r="C147" s="6" t="e">
        <v>#N/A</v>
      </c>
      <c r="D147" s="6">
        <v>25.8</v>
      </c>
      <c r="E147" s="6">
        <v>27.4</v>
      </c>
      <c r="F147" s="6">
        <v>9.6999999999999993</v>
      </c>
      <c r="G147" s="6">
        <v>9.6</v>
      </c>
      <c r="H147" s="6">
        <v>6.8</v>
      </c>
      <c r="I147" s="6">
        <v>6.5</v>
      </c>
      <c r="J147" s="6">
        <v>7.2</v>
      </c>
    </row>
    <row r="148" spans="1:10">
      <c r="A148" s="19">
        <v>39286</v>
      </c>
      <c r="B148" s="6">
        <v>20.9</v>
      </c>
      <c r="C148" s="6" t="e">
        <v>#N/A</v>
      </c>
      <c r="D148" s="6">
        <v>26.1</v>
      </c>
      <c r="E148" s="6">
        <v>27.6</v>
      </c>
      <c r="F148" s="6">
        <v>9.9</v>
      </c>
      <c r="G148" s="6">
        <v>9.5</v>
      </c>
      <c r="H148" s="6">
        <v>7.1</v>
      </c>
      <c r="I148" s="6">
        <v>7.2</v>
      </c>
      <c r="J148" s="6">
        <v>6.6</v>
      </c>
    </row>
    <row r="149" spans="1:10">
      <c r="A149" s="19">
        <v>39287</v>
      </c>
      <c r="B149" s="6">
        <v>21</v>
      </c>
      <c r="C149" s="6" t="e">
        <v>#N/A</v>
      </c>
      <c r="D149" s="6">
        <v>26.2</v>
      </c>
      <c r="E149" s="6">
        <v>27.8</v>
      </c>
      <c r="F149" s="6">
        <v>10.1</v>
      </c>
      <c r="G149" s="6">
        <v>9.6999999999999993</v>
      </c>
      <c r="H149" s="6">
        <v>7</v>
      </c>
      <c r="I149" s="6">
        <v>6.8</v>
      </c>
      <c r="J149" s="6">
        <v>6.6</v>
      </c>
    </row>
    <row r="150" spans="1:10">
      <c r="A150" s="19">
        <v>39288</v>
      </c>
      <c r="B150" s="6">
        <v>21.7</v>
      </c>
      <c r="C150" s="6" t="e">
        <v>#N/A</v>
      </c>
      <c r="D150" s="6">
        <v>26.9</v>
      </c>
      <c r="E150" s="6">
        <v>28.3</v>
      </c>
      <c r="F150" s="6">
        <v>10.5</v>
      </c>
      <c r="G150" s="6">
        <v>10.6</v>
      </c>
      <c r="H150" s="6">
        <v>7.4</v>
      </c>
      <c r="I150" s="6">
        <v>7.1</v>
      </c>
      <c r="J150" s="6">
        <v>7</v>
      </c>
    </row>
    <row r="151" spans="1:10">
      <c r="A151" s="19">
        <v>39289</v>
      </c>
      <c r="B151" s="6">
        <v>24.5</v>
      </c>
      <c r="C151" s="6" t="e">
        <v>#N/A</v>
      </c>
      <c r="D151" s="6">
        <v>30.1</v>
      </c>
      <c r="E151" s="6">
        <v>31.1</v>
      </c>
      <c r="F151" s="6">
        <v>10.9</v>
      </c>
      <c r="G151" s="6">
        <v>12.1</v>
      </c>
      <c r="H151" s="6">
        <v>7.4</v>
      </c>
      <c r="I151" s="6">
        <v>8.1</v>
      </c>
      <c r="J151" s="6">
        <v>7.7</v>
      </c>
    </row>
    <row r="152" spans="1:10">
      <c r="A152" s="19">
        <v>39290</v>
      </c>
      <c r="B152" s="6">
        <v>25.9</v>
      </c>
      <c r="C152" s="6" t="e">
        <v>#N/A</v>
      </c>
      <c r="D152" s="6">
        <v>31.7</v>
      </c>
      <c r="E152" s="6">
        <v>33.200000000000003</v>
      </c>
      <c r="F152" s="6">
        <v>11.1</v>
      </c>
      <c r="G152" s="6">
        <v>12.7</v>
      </c>
      <c r="H152" s="6">
        <v>8.6999999999999993</v>
      </c>
      <c r="I152" s="6">
        <v>9.1</v>
      </c>
      <c r="J152" s="6">
        <v>7.8</v>
      </c>
    </row>
    <row r="153" spans="1:10">
      <c r="A153" s="19">
        <v>39293</v>
      </c>
      <c r="B153" s="6">
        <v>27.7</v>
      </c>
      <c r="C153" s="6" t="e">
        <v>#N/A</v>
      </c>
      <c r="D153" s="6">
        <v>34.700000000000003</v>
      </c>
      <c r="E153" s="6">
        <v>35.5</v>
      </c>
      <c r="F153" s="6">
        <v>11.8</v>
      </c>
      <c r="G153" s="6">
        <v>15.4</v>
      </c>
      <c r="H153" s="6">
        <v>10.1</v>
      </c>
      <c r="I153" s="6">
        <v>10</v>
      </c>
      <c r="J153" s="6">
        <v>8.4</v>
      </c>
    </row>
    <row r="154" spans="1:10">
      <c r="A154" s="19">
        <v>39294</v>
      </c>
      <c r="B154" s="6">
        <v>26.2</v>
      </c>
      <c r="C154" s="6" t="e">
        <v>#N/A</v>
      </c>
      <c r="D154" s="6">
        <v>31.2</v>
      </c>
      <c r="E154" s="6">
        <v>32.700000000000003</v>
      </c>
      <c r="F154" s="6">
        <v>11.7</v>
      </c>
      <c r="G154" s="6">
        <v>14.1</v>
      </c>
      <c r="H154" s="6">
        <v>9.3000000000000007</v>
      </c>
      <c r="I154" s="6">
        <v>9.1999999999999993</v>
      </c>
      <c r="J154" s="6">
        <v>8.1</v>
      </c>
    </row>
    <row r="155" spans="1:10">
      <c r="A155" s="19">
        <v>39295</v>
      </c>
      <c r="B155" s="6">
        <v>26.1</v>
      </c>
      <c r="C155" s="6" t="e">
        <v>#N/A</v>
      </c>
      <c r="D155" s="6">
        <v>30.4</v>
      </c>
      <c r="E155" s="6">
        <v>31.9</v>
      </c>
      <c r="F155" s="6">
        <v>12.2</v>
      </c>
      <c r="G155" s="6">
        <v>14</v>
      </c>
      <c r="H155" s="6">
        <v>9.6</v>
      </c>
      <c r="I155" s="6">
        <v>9.6999999999999993</v>
      </c>
      <c r="J155" s="6">
        <v>8.5</v>
      </c>
    </row>
    <row r="156" spans="1:10">
      <c r="A156" s="19">
        <v>39296</v>
      </c>
      <c r="B156" s="6">
        <v>24.3</v>
      </c>
      <c r="C156" s="6" t="e">
        <v>#N/A</v>
      </c>
      <c r="D156" s="6">
        <v>28.8</v>
      </c>
      <c r="E156" s="6">
        <v>30.1</v>
      </c>
      <c r="F156" s="6">
        <v>11.7</v>
      </c>
      <c r="G156" s="6">
        <v>13.4</v>
      </c>
      <c r="H156" s="6">
        <v>8.1999999999999993</v>
      </c>
      <c r="I156" s="6">
        <v>8.9</v>
      </c>
      <c r="J156" s="6">
        <v>7.7</v>
      </c>
    </row>
    <row r="157" spans="1:10">
      <c r="A157" s="19">
        <v>39297</v>
      </c>
      <c r="B157" s="6">
        <v>24.8</v>
      </c>
      <c r="C157" s="6" t="e">
        <v>#N/A</v>
      </c>
      <c r="D157" s="6">
        <v>29.8</v>
      </c>
      <c r="E157" s="6">
        <v>30.9</v>
      </c>
      <c r="F157" s="6">
        <v>11.4</v>
      </c>
      <c r="G157" s="6">
        <v>13.1</v>
      </c>
      <c r="H157" s="6">
        <v>8.3000000000000007</v>
      </c>
      <c r="I157" s="6">
        <v>8.9</v>
      </c>
      <c r="J157" s="6">
        <v>8.1999999999999993</v>
      </c>
    </row>
    <row r="158" spans="1:10">
      <c r="A158" s="19">
        <v>39300</v>
      </c>
      <c r="B158" s="6">
        <v>24.6</v>
      </c>
      <c r="C158" s="6" t="e">
        <v>#N/A</v>
      </c>
      <c r="D158" s="6">
        <v>30.1</v>
      </c>
      <c r="E158" s="6">
        <v>31.2</v>
      </c>
      <c r="F158" s="6">
        <v>11.6</v>
      </c>
      <c r="G158" s="6">
        <v>12.9</v>
      </c>
      <c r="H158" s="6">
        <v>8.4</v>
      </c>
      <c r="I158" s="6">
        <v>9.1</v>
      </c>
      <c r="J158" s="6">
        <v>7.9</v>
      </c>
    </row>
    <row r="159" spans="1:10">
      <c r="A159" s="19">
        <v>39301</v>
      </c>
      <c r="B159" s="6">
        <v>24.1</v>
      </c>
      <c r="C159" s="6" t="e">
        <v>#N/A</v>
      </c>
      <c r="D159" s="6">
        <v>29.2</v>
      </c>
      <c r="E159" s="6">
        <v>30.6</v>
      </c>
      <c r="F159" s="6">
        <v>11.3</v>
      </c>
      <c r="G159" s="6">
        <v>12.4</v>
      </c>
      <c r="H159" s="6">
        <v>8.3000000000000007</v>
      </c>
      <c r="I159" s="6">
        <v>9</v>
      </c>
      <c r="J159" s="6">
        <v>7.8</v>
      </c>
    </row>
    <row r="160" spans="1:10">
      <c r="A160" s="19">
        <v>39302</v>
      </c>
      <c r="B160" s="6">
        <v>23.5</v>
      </c>
      <c r="C160" s="6" t="e">
        <v>#N/A</v>
      </c>
      <c r="D160" s="6">
        <v>27.7</v>
      </c>
      <c r="E160" s="6">
        <v>28.7</v>
      </c>
      <c r="F160" s="6">
        <v>10.3</v>
      </c>
      <c r="G160" s="6">
        <v>11.9</v>
      </c>
      <c r="H160" s="6">
        <v>7.6</v>
      </c>
      <c r="I160" s="6">
        <v>8.5</v>
      </c>
      <c r="J160" s="6">
        <v>7.4</v>
      </c>
    </row>
    <row r="161" spans="1:10">
      <c r="A161" s="19">
        <v>39303</v>
      </c>
      <c r="B161" s="6">
        <v>23.7</v>
      </c>
      <c r="C161" s="6" t="e">
        <v>#N/A</v>
      </c>
      <c r="D161" s="6">
        <v>27.9</v>
      </c>
      <c r="E161" s="6">
        <v>29.4</v>
      </c>
      <c r="F161" s="6">
        <v>10.6</v>
      </c>
      <c r="G161" s="6">
        <v>11.9</v>
      </c>
      <c r="H161" s="6">
        <v>8</v>
      </c>
      <c r="I161" s="6">
        <v>8.4</v>
      </c>
      <c r="J161" s="6">
        <v>7.8</v>
      </c>
    </row>
    <row r="162" spans="1:10">
      <c r="A162" s="19">
        <v>39304</v>
      </c>
      <c r="B162" s="6">
        <v>24.9</v>
      </c>
      <c r="C162" s="6" t="e">
        <v>#N/A</v>
      </c>
      <c r="D162" s="6">
        <v>28.2</v>
      </c>
      <c r="E162" s="6">
        <v>29.6</v>
      </c>
      <c r="F162" s="6">
        <v>10.9</v>
      </c>
      <c r="G162" s="6">
        <v>12.9</v>
      </c>
      <c r="H162" s="6">
        <v>8.5</v>
      </c>
      <c r="I162" s="6">
        <v>8.6</v>
      </c>
      <c r="J162" s="6">
        <v>8.1999999999999993</v>
      </c>
    </row>
    <row r="163" spans="1:10">
      <c r="A163" s="19">
        <v>39307</v>
      </c>
      <c r="B163" s="6">
        <v>23.9</v>
      </c>
      <c r="C163" s="6" t="e">
        <v>#N/A</v>
      </c>
      <c r="D163" s="6">
        <v>27.5</v>
      </c>
      <c r="E163" s="6">
        <v>28.9</v>
      </c>
      <c r="F163" s="6">
        <v>10.4</v>
      </c>
      <c r="G163" s="6">
        <v>12.7</v>
      </c>
      <c r="H163" s="6">
        <v>7.9</v>
      </c>
      <c r="I163" s="6">
        <v>8.1999999999999993</v>
      </c>
      <c r="J163" s="6">
        <v>7.7</v>
      </c>
    </row>
    <row r="164" spans="1:10">
      <c r="A164" s="19">
        <v>39308</v>
      </c>
      <c r="B164" s="6">
        <v>23.1</v>
      </c>
      <c r="C164" s="6" t="e">
        <v>#N/A</v>
      </c>
      <c r="D164" s="6">
        <v>27</v>
      </c>
      <c r="E164" s="6">
        <v>28.3</v>
      </c>
      <c r="F164" s="6">
        <v>10</v>
      </c>
      <c r="G164" s="6">
        <v>11.9</v>
      </c>
      <c r="H164" s="6">
        <v>7.5</v>
      </c>
      <c r="I164" s="6">
        <v>7.7</v>
      </c>
      <c r="J164" s="6">
        <v>7.6</v>
      </c>
    </row>
    <row r="165" spans="1:10">
      <c r="A165" s="19">
        <v>39309</v>
      </c>
      <c r="B165" s="6">
        <v>23.7</v>
      </c>
      <c r="C165" s="6" t="e">
        <v>#N/A</v>
      </c>
      <c r="D165" s="6">
        <v>28.7</v>
      </c>
      <c r="E165" s="6">
        <v>30.2</v>
      </c>
      <c r="F165" s="6">
        <v>10</v>
      </c>
      <c r="G165" s="6">
        <v>11.9</v>
      </c>
      <c r="H165" s="6">
        <v>7.3</v>
      </c>
      <c r="I165" s="6">
        <v>7.5</v>
      </c>
      <c r="J165" s="6">
        <v>7.1</v>
      </c>
    </row>
    <row r="166" spans="1:10">
      <c r="A166" s="19">
        <v>39310</v>
      </c>
      <c r="B166" s="6">
        <v>25.7</v>
      </c>
      <c r="C166" s="6" t="e">
        <v>#N/A</v>
      </c>
      <c r="D166" s="6">
        <v>30.3</v>
      </c>
      <c r="E166" s="6">
        <v>31.5</v>
      </c>
      <c r="F166" s="6">
        <v>10.4</v>
      </c>
      <c r="G166" s="6">
        <v>13</v>
      </c>
      <c r="H166" s="6">
        <v>7.5</v>
      </c>
      <c r="I166" s="6">
        <v>7.8</v>
      </c>
      <c r="J166" s="6">
        <v>7.2</v>
      </c>
    </row>
    <row r="167" spans="1:10">
      <c r="A167" s="19">
        <v>39311</v>
      </c>
      <c r="B167" s="6">
        <v>25</v>
      </c>
      <c r="C167" s="6" t="e">
        <v>#N/A</v>
      </c>
      <c r="D167" s="6">
        <v>29.7</v>
      </c>
      <c r="E167" s="6">
        <v>31.1</v>
      </c>
      <c r="F167" s="6">
        <v>10.1</v>
      </c>
      <c r="G167" s="6">
        <v>12.7</v>
      </c>
      <c r="H167" s="6">
        <v>7.7</v>
      </c>
      <c r="I167" s="6">
        <v>7.8</v>
      </c>
      <c r="J167" s="6">
        <v>6.3</v>
      </c>
    </row>
    <row r="168" spans="1:10">
      <c r="A168" s="19">
        <v>39314</v>
      </c>
      <c r="B168" s="6">
        <v>26.2</v>
      </c>
      <c r="C168" s="6" t="e">
        <v>#N/A</v>
      </c>
      <c r="D168" s="6">
        <v>30.3</v>
      </c>
      <c r="E168" s="6">
        <v>32.200000000000003</v>
      </c>
      <c r="F168" s="6">
        <v>10</v>
      </c>
      <c r="G168" s="6">
        <v>12.8</v>
      </c>
      <c r="H168" s="6">
        <v>7.8</v>
      </c>
      <c r="I168" s="6">
        <v>7.7</v>
      </c>
      <c r="J168" s="6">
        <v>6.7</v>
      </c>
    </row>
    <row r="169" spans="1:10">
      <c r="A169" s="19">
        <v>39315</v>
      </c>
      <c r="B169" s="6">
        <v>26.8</v>
      </c>
      <c r="C169" s="6" t="e">
        <v>#N/A</v>
      </c>
      <c r="D169" s="6">
        <v>31</v>
      </c>
      <c r="E169" s="6">
        <v>32.5</v>
      </c>
      <c r="F169" s="6">
        <v>9.9</v>
      </c>
      <c r="G169" s="6">
        <v>12.5</v>
      </c>
      <c r="H169" s="6">
        <v>8.1</v>
      </c>
      <c r="I169" s="6">
        <v>7.9</v>
      </c>
      <c r="J169" s="6">
        <v>6.9</v>
      </c>
    </row>
    <row r="170" spans="1:10">
      <c r="A170" s="19">
        <v>39316</v>
      </c>
      <c r="B170" s="6">
        <v>25.7</v>
      </c>
      <c r="C170" s="6" t="e">
        <v>#N/A</v>
      </c>
      <c r="D170" s="6">
        <v>30</v>
      </c>
      <c r="E170" s="6">
        <v>31.5</v>
      </c>
      <c r="F170" s="6">
        <v>10</v>
      </c>
      <c r="G170" s="6">
        <v>12.6</v>
      </c>
      <c r="H170" s="6">
        <v>8</v>
      </c>
      <c r="I170" s="6">
        <v>7.8</v>
      </c>
      <c r="J170" s="6">
        <v>6.6</v>
      </c>
    </row>
    <row r="171" spans="1:10">
      <c r="A171" s="19">
        <v>39317</v>
      </c>
      <c r="B171" s="6">
        <v>25.1</v>
      </c>
      <c r="C171" s="6" t="e">
        <v>#N/A</v>
      </c>
      <c r="D171" s="6">
        <v>30.1</v>
      </c>
      <c r="E171" s="6">
        <v>31.5</v>
      </c>
      <c r="F171" s="6">
        <v>10.1</v>
      </c>
      <c r="G171" s="6">
        <v>13.1</v>
      </c>
      <c r="H171" s="6">
        <v>8</v>
      </c>
      <c r="I171" s="6">
        <v>7.8</v>
      </c>
      <c r="J171" s="6">
        <v>6.9</v>
      </c>
    </row>
    <row r="172" spans="1:10">
      <c r="A172" s="19">
        <v>39318</v>
      </c>
      <c r="B172" s="6">
        <v>24.9</v>
      </c>
      <c r="C172" s="6" t="e">
        <v>#N/A</v>
      </c>
      <c r="D172" s="6">
        <v>30.7</v>
      </c>
      <c r="E172" s="6">
        <v>31.5</v>
      </c>
      <c r="F172" s="6">
        <v>10.4</v>
      </c>
      <c r="G172" s="6">
        <v>13.2</v>
      </c>
      <c r="H172" s="6">
        <v>8.4</v>
      </c>
      <c r="I172" s="6">
        <v>8.1</v>
      </c>
      <c r="J172" s="6">
        <v>6.8</v>
      </c>
    </row>
    <row r="173" spans="1:10">
      <c r="A173" s="19">
        <v>39321</v>
      </c>
      <c r="B173" s="6">
        <v>24.9</v>
      </c>
      <c r="C173" s="6" t="e">
        <v>#N/A</v>
      </c>
      <c r="D173" s="6">
        <v>30.9</v>
      </c>
      <c r="E173" s="6">
        <v>33.200000000000003</v>
      </c>
      <c r="F173" s="6">
        <v>10.5</v>
      </c>
      <c r="G173" s="6">
        <v>13.4</v>
      </c>
      <c r="H173" s="6">
        <v>8.6999999999999993</v>
      </c>
      <c r="I173" s="6">
        <v>8.1</v>
      </c>
      <c r="J173" s="6">
        <v>6.9</v>
      </c>
    </row>
    <row r="174" spans="1:10">
      <c r="A174" s="19">
        <v>39322</v>
      </c>
      <c r="B174" s="6">
        <v>25</v>
      </c>
      <c r="C174" s="6" t="e">
        <v>#N/A</v>
      </c>
      <c r="D174" s="6">
        <v>30.3</v>
      </c>
      <c r="E174" s="6">
        <v>32.5</v>
      </c>
      <c r="F174" s="6">
        <v>11</v>
      </c>
      <c r="G174" s="6">
        <v>14.6</v>
      </c>
      <c r="H174" s="6">
        <v>8.8000000000000007</v>
      </c>
      <c r="I174" s="6">
        <v>8.1</v>
      </c>
      <c r="J174" s="6">
        <v>6.9</v>
      </c>
    </row>
    <row r="175" spans="1:10">
      <c r="A175" s="19">
        <v>39323</v>
      </c>
      <c r="B175" s="6">
        <v>25.5</v>
      </c>
      <c r="C175" s="6" t="e">
        <v>#N/A</v>
      </c>
      <c r="D175" s="6">
        <v>30.8</v>
      </c>
      <c r="E175" s="6">
        <v>33.799999999999997</v>
      </c>
      <c r="F175" s="6">
        <v>12</v>
      </c>
      <c r="G175" s="6">
        <v>15.1</v>
      </c>
      <c r="H175" s="6">
        <v>9.1</v>
      </c>
      <c r="I175" s="6">
        <v>8.3000000000000007</v>
      </c>
      <c r="J175" s="6">
        <v>7</v>
      </c>
    </row>
    <row r="176" spans="1:10">
      <c r="A176" s="19">
        <v>39324</v>
      </c>
      <c r="B176" s="6">
        <v>25.7</v>
      </c>
      <c r="C176" s="6" t="e">
        <v>#N/A</v>
      </c>
      <c r="D176" s="6">
        <v>30.3</v>
      </c>
      <c r="E176" s="6">
        <v>33.5</v>
      </c>
      <c r="F176" s="6">
        <v>12.1</v>
      </c>
      <c r="G176" s="6">
        <v>15.6</v>
      </c>
      <c r="H176" s="6">
        <v>9.1999999999999993</v>
      </c>
      <c r="I176" s="6">
        <v>8.4</v>
      </c>
      <c r="J176" s="6">
        <v>7</v>
      </c>
    </row>
    <row r="177" spans="1:10">
      <c r="A177" s="19">
        <v>39325</v>
      </c>
      <c r="B177" s="6">
        <v>25.6</v>
      </c>
      <c r="C177" s="6" t="e">
        <v>#N/A</v>
      </c>
      <c r="D177" s="6">
        <v>28.8</v>
      </c>
      <c r="E177" s="6">
        <v>32.6</v>
      </c>
      <c r="F177" s="6">
        <v>12.1</v>
      </c>
      <c r="G177" s="6">
        <v>15.8</v>
      </c>
      <c r="H177" s="6">
        <v>9.4</v>
      </c>
      <c r="I177" s="6">
        <v>8.6</v>
      </c>
      <c r="J177" s="6">
        <v>7.2</v>
      </c>
    </row>
    <row r="178" spans="1:10">
      <c r="A178" s="19">
        <v>39328</v>
      </c>
      <c r="B178" s="6">
        <v>25.2</v>
      </c>
      <c r="C178" s="6" t="e">
        <v>#N/A</v>
      </c>
      <c r="D178" s="6">
        <v>28.6</v>
      </c>
      <c r="E178" s="6">
        <v>31.7</v>
      </c>
      <c r="F178" s="6">
        <v>12.5</v>
      </c>
      <c r="G178" s="6">
        <v>16.100000000000001</v>
      </c>
      <c r="H178" s="6">
        <v>9.4</v>
      </c>
      <c r="I178" s="6">
        <v>8.9</v>
      </c>
      <c r="J178" s="6">
        <v>7.2</v>
      </c>
    </row>
    <row r="179" spans="1:10">
      <c r="A179" s="19">
        <v>39329</v>
      </c>
      <c r="B179" s="6">
        <v>25</v>
      </c>
      <c r="C179" s="6" t="e">
        <v>#N/A</v>
      </c>
      <c r="D179" s="6">
        <v>28.2</v>
      </c>
      <c r="E179" s="6">
        <v>31.9</v>
      </c>
      <c r="F179" s="6">
        <v>12.4</v>
      </c>
      <c r="G179" s="6">
        <v>16</v>
      </c>
      <c r="H179" s="6">
        <v>9.5</v>
      </c>
      <c r="I179" s="6">
        <v>9.1999999999999993</v>
      </c>
      <c r="J179" s="6">
        <v>7.1</v>
      </c>
    </row>
    <row r="180" spans="1:10">
      <c r="A180" s="19">
        <v>39330</v>
      </c>
      <c r="B180" s="6">
        <v>25.9</v>
      </c>
      <c r="C180" s="6" t="e">
        <v>#N/A</v>
      </c>
      <c r="D180" s="6">
        <v>28.8</v>
      </c>
      <c r="E180" s="6">
        <v>32.6</v>
      </c>
      <c r="F180" s="6">
        <v>12.9</v>
      </c>
      <c r="G180" s="6">
        <v>15.9</v>
      </c>
      <c r="H180" s="6">
        <v>9.6999999999999993</v>
      </c>
      <c r="I180" s="6">
        <v>9.3000000000000007</v>
      </c>
      <c r="J180" s="6">
        <v>7.5</v>
      </c>
    </row>
    <row r="181" spans="1:10">
      <c r="A181" s="19">
        <v>39331</v>
      </c>
      <c r="B181" s="6">
        <v>27.7</v>
      </c>
      <c r="C181" s="6" t="e">
        <v>#N/A</v>
      </c>
      <c r="D181" s="6">
        <v>30.5</v>
      </c>
      <c r="E181" s="6">
        <v>34.4</v>
      </c>
      <c r="F181" s="6">
        <v>14.6</v>
      </c>
      <c r="G181" s="6">
        <v>16.7</v>
      </c>
      <c r="H181" s="6">
        <v>11</v>
      </c>
      <c r="I181" s="6">
        <v>10.4</v>
      </c>
      <c r="J181" s="6">
        <v>7.5</v>
      </c>
    </row>
    <row r="182" spans="1:10">
      <c r="A182" s="19">
        <v>39332</v>
      </c>
      <c r="B182" s="6">
        <v>28.6</v>
      </c>
      <c r="C182" s="6" t="e">
        <v>#N/A</v>
      </c>
      <c r="D182" s="6">
        <v>31.3</v>
      </c>
      <c r="E182" s="6">
        <v>35.1</v>
      </c>
      <c r="F182" s="6">
        <v>15.8</v>
      </c>
      <c r="G182" s="6">
        <v>18.2</v>
      </c>
      <c r="H182" s="6">
        <v>12</v>
      </c>
      <c r="I182" s="6">
        <v>11.1</v>
      </c>
      <c r="J182" s="6">
        <v>9.1</v>
      </c>
    </row>
    <row r="183" spans="1:10">
      <c r="A183" s="19">
        <v>39335</v>
      </c>
      <c r="B183" s="6">
        <v>29.6</v>
      </c>
      <c r="C183" s="6" t="e">
        <v>#N/A</v>
      </c>
      <c r="D183" s="6">
        <v>31.6</v>
      </c>
      <c r="E183" s="6">
        <v>35.799999999999997</v>
      </c>
      <c r="F183" s="6">
        <v>16</v>
      </c>
      <c r="G183" s="6">
        <v>19.8</v>
      </c>
      <c r="H183" s="6">
        <v>13.7</v>
      </c>
      <c r="I183" s="6">
        <v>12.6</v>
      </c>
      <c r="J183" s="6">
        <v>9.1</v>
      </c>
    </row>
    <row r="184" spans="1:10">
      <c r="A184" s="19">
        <v>39336</v>
      </c>
      <c r="B184" s="6">
        <v>29.9</v>
      </c>
      <c r="C184" s="6" t="e">
        <v>#N/A</v>
      </c>
      <c r="D184" s="6">
        <v>32</v>
      </c>
      <c r="E184" s="6">
        <v>34.9</v>
      </c>
      <c r="F184" s="6">
        <v>16.7</v>
      </c>
      <c r="G184" s="6">
        <v>19.399999999999999</v>
      </c>
      <c r="H184" s="6">
        <v>13</v>
      </c>
      <c r="I184" s="6">
        <v>12.2</v>
      </c>
      <c r="J184" s="6">
        <v>10</v>
      </c>
    </row>
    <row r="185" spans="1:10">
      <c r="A185" s="19">
        <v>39337</v>
      </c>
      <c r="B185" s="6">
        <v>28.1</v>
      </c>
      <c r="C185" s="6" t="e">
        <v>#N/A</v>
      </c>
      <c r="D185" s="6">
        <v>30.7</v>
      </c>
      <c r="E185" s="6">
        <v>34.200000000000003</v>
      </c>
      <c r="F185" s="6">
        <v>15.7</v>
      </c>
      <c r="G185" s="6">
        <v>19.100000000000001</v>
      </c>
      <c r="H185" s="6">
        <v>12.7</v>
      </c>
      <c r="I185" s="6">
        <v>11.5</v>
      </c>
      <c r="J185" s="6">
        <v>9.8000000000000007</v>
      </c>
    </row>
    <row r="186" spans="1:10">
      <c r="A186" s="19">
        <v>39338</v>
      </c>
      <c r="B186" s="6">
        <v>27.3</v>
      </c>
      <c r="C186" s="6" t="e">
        <v>#N/A</v>
      </c>
      <c r="D186" s="6">
        <v>29.6</v>
      </c>
      <c r="E186" s="6">
        <v>32.9</v>
      </c>
      <c r="F186" s="6">
        <v>14.9</v>
      </c>
      <c r="G186" s="6">
        <v>17.8</v>
      </c>
      <c r="H186" s="6">
        <v>11.9</v>
      </c>
      <c r="I186" s="6">
        <v>10.7</v>
      </c>
      <c r="J186" s="6">
        <v>9.3000000000000007</v>
      </c>
    </row>
    <row r="187" spans="1:10">
      <c r="A187" s="19">
        <v>39339</v>
      </c>
      <c r="B187" s="6">
        <v>27.3</v>
      </c>
      <c r="C187" s="6" t="e">
        <v>#N/A</v>
      </c>
      <c r="D187" s="6">
        <v>30.6</v>
      </c>
      <c r="E187" s="6">
        <v>33.9</v>
      </c>
      <c r="F187" s="6">
        <v>15.1</v>
      </c>
      <c r="G187" s="6">
        <v>18.100000000000001</v>
      </c>
      <c r="H187" s="6">
        <v>12</v>
      </c>
      <c r="I187" s="6">
        <v>10.4</v>
      </c>
      <c r="J187" s="6">
        <v>9.5</v>
      </c>
    </row>
    <row r="188" spans="1:10">
      <c r="A188" s="19">
        <v>39342</v>
      </c>
      <c r="B188" s="6">
        <v>26.4</v>
      </c>
      <c r="C188" s="6" t="e">
        <v>#N/A</v>
      </c>
      <c r="D188" s="6">
        <v>30.1</v>
      </c>
      <c r="E188" s="6">
        <v>32.799999999999997</v>
      </c>
      <c r="F188" s="6">
        <v>14</v>
      </c>
      <c r="G188" s="6">
        <v>18.2</v>
      </c>
      <c r="H188" s="6">
        <v>11.1</v>
      </c>
      <c r="I188" s="6">
        <v>9.5</v>
      </c>
      <c r="J188" s="6">
        <v>9.6</v>
      </c>
    </row>
    <row r="189" spans="1:10">
      <c r="A189" s="19">
        <v>39343</v>
      </c>
      <c r="B189" s="6">
        <v>26</v>
      </c>
      <c r="C189" s="6" t="e">
        <v>#N/A</v>
      </c>
      <c r="D189" s="6">
        <v>29.7</v>
      </c>
      <c r="E189" s="6">
        <v>32.1</v>
      </c>
      <c r="F189" s="6">
        <v>14</v>
      </c>
      <c r="G189" s="6">
        <v>18.2</v>
      </c>
      <c r="H189" s="6">
        <v>11.3</v>
      </c>
      <c r="I189" s="6">
        <v>9.6999999999999993</v>
      </c>
      <c r="J189" s="6">
        <v>9.1999999999999993</v>
      </c>
    </row>
    <row r="190" spans="1:10">
      <c r="A190" s="19">
        <v>39344</v>
      </c>
      <c r="B190" s="6">
        <v>24</v>
      </c>
      <c r="C190" s="6" t="e">
        <v>#N/A</v>
      </c>
      <c r="D190" s="6">
        <v>27.6</v>
      </c>
      <c r="E190" s="6">
        <v>29.4</v>
      </c>
      <c r="F190" s="6">
        <v>13</v>
      </c>
      <c r="G190" s="6">
        <v>17.5</v>
      </c>
      <c r="H190" s="6">
        <v>9.6999999999999993</v>
      </c>
      <c r="I190" s="6">
        <v>8.6999999999999993</v>
      </c>
      <c r="J190" s="6">
        <v>8</v>
      </c>
    </row>
    <row r="191" spans="1:10">
      <c r="A191" s="19">
        <v>39345</v>
      </c>
      <c r="B191" s="6">
        <v>23</v>
      </c>
      <c r="C191" s="6" t="e">
        <v>#N/A</v>
      </c>
      <c r="D191" s="6">
        <v>27.1</v>
      </c>
      <c r="E191" s="6">
        <v>28.9</v>
      </c>
      <c r="F191" s="6">
        <v>11.5</v>
      </c>
      <c r="G191" s="6">
        <v>16.100000000000001</v>
      </c>
      <c r="H191" s="6">
        <v>9.3000000000000007</v>
      </c>
      <c r="I191" s="6">
        <v>8.4</v>
      </c>
      <c r="J191" s="6">
        <v>7.1</v>
      </c>
    </row>
    <row r="192" spans="1:10">
      <c r="A192" s="19">
        <v>39346</v>
      </c>
      <c r="B192" s="6">
        <v>23.3</v>
      </c>
      <c r="C192" s="6" t="e">
        <v>#N/A</v>
      </c>
      <c r="D192" s="6">
        <v>26.8</v>
      </c>
      <c r="E192" s="6">
        <v>28.6</v>
      </c>
      <c r="F192" s="6">
        <v>12</v>
      </c>
      <c r="G192" s="6">
        <v>17</v>
      </c>
      <c r="H192" s="6">
        <v>9.5</v>
      </c>
      <c r="I192" s="6">
        <v>8.6999999999999993</v>
      </c>
      <c r="J192" s="6">
        <v>7.2</v>
      </c>
    </row>
    <row r="193" spans="1:10">
      <c r="A193" s="19">
        <v>39349</v>
      </c>
      <c r="B193" s="6">
        <v>23.8</v>
      </c>
      <c r="C193" s="6" t="e">
        <v>#N/A</v>
      </c>
      <c r="D193" s="6">
        <v>27.4</v>
      </c>
      <c r="E193" s="6">
        <v>28.9</v>
      </c>
      <c r="F193" s="6">
        <v>11.8</v>
      </c>
      <c r="G193" s="6">
        <v>15.9</v>
      </c>
      <c r="H193" s="6">
        <v>9.1999999999999993</v>
      </c>
      <c r="I193" s="6">
        <v>9</v>
      </c>
      <c r="J193" s="6">
        <v>7.1</v>
      </c>
    </row>
    <row r="194" spans="1:10">
      <c r="A194" s="19">
        <v>39350</v>
      </c>
      <c r="B194" s="6">
        <v>24.2</v>
      </c>
      <c r="C194" s="6" t="e">
        <v>#N/A</v>
      </c>
      <c r="D194" s="6">
        <v>27.9</v>
      </c>
      <c r="E194" s="6">
        <v>29.6</v>
      </c>
      <c r="F194" s="6">
        <v>11.9</v>
      </c>
      <c r="G194" s="6">
        <v>16.5</v>
      </c>
      <c r="H194" s="6">
        <v>9.1</v>
      </c>
      <c r="I194" s="6">
        <v>8.8000000000000007</v>
      </c>
      <c r="J194" s="6">
        <v>6.8</v>
      </c>
    </row>
    <row r="195" spans="1:10">
      <c r="A195" s="19">
        <v>39351</v>
      </c>
      <c r="B195" s="6">
        <v>23.9</v>
      </c>
      <c r="C195" s="6" t="e">
        <v>#N/A</v>
      </c>
      <c r="D195" s="6">
        <v>27.6</v>
      </c>
      <c r="E195" s="6">
        <v>29.8</v>
      </c>
      <c r="F195" s="6">
        <v>12</v>
      </c>
      <c r="G195" s="6">
        <v>16.3</v>
      </c>
      <c r="H195" s="6">
        <v>9.1999999999999993</v>
      </c>
      <c r="I195" s="6">
        <v>8.8000000000000007</v>
      </c>
      <c r="J195" s="6">
        <v>6.4</v>
      </c>
    </row>
    <row r="196" spans="1:10">
      <c r="A196" s="19">
        <v>39352</v>
      </c>
      <c r="B196" s="6">
        <v>22.9</v>
      </c>
      <c r="C196" s="6" t="e">
        <v>#N/A</v>
      </c>
      <c r="D196" s="6">
        <v>26.8</v>
      </c>
      <c r="E196" s="6">
        <v>29.5</v>
      </c>
      <c r="F196" s="6">
        <v>11.6</v>
      </c>
      <c r="G196" s="6">
        <v>15.8</v>
      </c>
      <c r="H196" s="6">
        <v>8.9</v>
      </c>
      <c r="I196" s="6">
        <v>8.1999999999999993</v>
      </c>
      <c r="J196" s="6">
        <v>6.2</v>
      </c>
    </row>
    <row r="197" spans="1:10">
      <c r="A197" s="19">
        <v>39353</v>
      </c>
      <c r="B197" s="6">
        <v>22.7</v>
      </c>
      <c r="C197" s="6" t="e">
        <v>#N/A</v>
      </c>
      <c r="D197" s="6">
        <v>27.2</v>
      </c>
      <c r="E197" s="6">
        <v>29.9</v>
      </c>
      <c r="F197" s="6">
        <v>11</v>
      </c>
      <c r="G197" s="6">
        <v>15.9</v>
      </c>
      <c r="H197" s="6">
        <v>9</v>
      </c>
      <c r="I197" s="6">
        <v>8.4</v>
      </c>
      <c r="J197" s="6">
        <v>6.5</v>
      </c>
    </row>
    <row r="198" spans="1:10">
      <c r="A198" s="19">
        <v>39356</v>
      </c>
      <c r="B198" s="6">
        <v>23.1</v>
      </c>
      <c r="C198" s="6" t="e">
        <v>#N/A</v>
      </c>
      <c r="D198" s="6">
        <v>27.3</v>
      </c>
      <c r="E198" s="6">
        <v>30.2</v>
      </c>
      <c r="F198" s="6">
        <v>10.9</v>
      </c>
      <c r="G198" s="6">
        <v>15.8</v>
      </c>
      <c r="H198" s="6">
        <v>9.1</v>
      </c>
      <c r="I198" s="6">
        <v>8.6999999999999993</v>
      </c>
      <c r="J198" s="6">
        <v>6.3</v>
      </c>
    </row>
    <row r="199" spans="1:10">
      <c r="A199" s="19">
        <v>39357</v>
      </c>
      <c r="B199" s="6">
        <v>22.4</v>
      </c>
      <c r="C199" s="6" t="e">
        <v>#N/A</v>
      </c>
      <c r="D199" s="6">
        <v>26.3</v>
      </c>
      <c r="E199" s="6">
        <v>29</v>
      </c>
      <c r="F199" s="6">
        <v>10.199999999999999</v>
      </c>
      <c r="G199" s="6">
        <v>15.1</v>
      </c>
      <c r="H199" s="6">
        <v>8.8000000000000007</v>
      </c>
      <c r="I199" s="6">
        <v>8.6</v>
      </c>
      <c r="J199" s="6">
        <v>6.2</v>
      </c>
    </row>
    <row r="200" spans="1:10">
      <c r="A200" s="19">
        <v>39358</v>
      </c>
      <c r="B200" s="6">
        <v>21.8</v>
      </c>
      <c r="C200" s="6" t="e">
        <v>#N/A</v>
      </c>
      <c r="D200" s="6">
        <v>25.7</v>
      </c>
      <c r="E200" s="6">
        <v>28.3</v>
      </c>
      <c r="F200" s="6">
        <v>9.8000000000000007</v>
      </c>
      <c r="G200" s="6">
        <v>13.6</v>
      </c>
      <c r="H200" s="6">
        <v>8.4</v>
      </c>
      <c r="I200" s="6">
        <v>8</v>
      </c>
      <c r="J200" s="6">
        <v>5.9</v>
      </c>
    </row>
    <row r="201" spans="1:10">
      <c r="A201" s="19">
        <v>39359</v>
      </c>
      <c r="B201" s="6">
        <v>22</v>
      </c>
      <c r="C201" s="6" t="e">
        <v>#N/A</v>
      </c>
      <c r="D201" s="6">
        <v>25.4</v>
      </c>
      <c r="E201" s="6">
        <v>27.9</v>
      </c>
      <c r="F201" s="6">
        <v>8.8000000000000007</v>
      </c>
      <c r="G201" s="6">
        <v>13.3</v>
      </c>
      <c r="H201" s="6">
        <v>7.8</v>
      </c>
      <c r="I201" s="6">
        <v>6.9</v>
      </c>
      <c r="J201" s="6">
        <v>5.6</v>
      </c>
    </row>
    <row r="202" spans="1:10">
      <c r="A202" s="19">
        <v>39360</v>
      </c>
      <c r="B202" s="6">
        <v>21.5</v>
      </c>
      <c r="C202" s="6" t="e">
        <v>#N/A</v>
      </c>
      <c r="D202" s="6">
        <v>24.5</v>
      </c>
      <c r="E202" s="6">
        <v>27</v>
      </c>
      <c r="F202" s="6">
        <v>8.4</v>
      </c>
      <c r="G202" s="6">
        <v>13</v>
      </c>
      <c r="H202" s="6">
        <v>7.6</v>
      </c>
      <c r="I202" s="6">
        <v>6.8</v>
      </c>
      <c r="J202" s="6">
        <v>5.3</v>
      </c>
    </row>
    <row r="203" spans="1:10">
      <c r="A203" s="19">
        <v>39363</v>
      </c>
      <c r="B203" s="6">
        <v>21.7</v>
      </c>
      <c r="C203" s="6" t="e">
        <v>#N/A</v>
      </c>
      <c r="D203" s="6">
        <v>24.4</v>
      </c>
      <c r="E203" s="6">
        <v>26.8</v>
      </c>
      <c r="F203" s="6">
        <v>8</v>
      </c>
      <c r="G203" s="6">
        <v>13</v>
      </c>
      <c r="H203" s="6">
        <v>7.7</v>
      </c>
      <c r="I203" s="6">
        <v>6.8</v>
      </c>
      <c r="J203" s="6">
        <v>5.7</v>
      </c>
    </row>
    <row r="204" spans="1:10">
      <c r="A204" s="19">
        <v>39364</v>
      </c>
      <c r="B204" s="6">
        <v>22.4</v>
      </c>
      <c r="C204" s="6" t="e">
        <v>#N/A</v>
      </c>
      <c r="D204" s="6">
        <v>25.1</v>
      </c>
      <c r="E204" s="6">
        <v>27.2</v>
      </c>
      <c r="F204" s="6">
        <v>7.8</v>
      </c>
      <c r="G204" s="6">
        <v>13</v>
      </c>
      <c r="H204" s="6">
        <v>7.7</v>
      </c>
      <c r="I204" s="6">
        <v>6.7</v>
      </c>
      <c r="J204" s="6">
        <v>5.8</v>
      </c>
    </row>
    <row r="205" spans="1:10">
      <c r="A205" s="19">
        <v>39365</v>
      </c>
      <c r="B205" s="6">
        <v>21.8</v>
      </c>
      <c r="C205" s="6" t="e">
        <v>#N/A</v>
      </c>
      <c r="D205" s="6">
        <v>24.9</v>
      </c>
      <c r="E205" s="6">
        <v>26.9</v>
      </c>
      <c r="F205" s="6">
        <v>7.9</v>
      </c>
      <c r="G205" s="6">
        <v>12.3</v>
      </c>
      <c r="H205" s="6">
        <v>7.8</v>
      </c>
      <c r="I205" s="6">
        <v>6.7</v>
      </c>
      <c r="J205" s="6">
        <v>5.3</v>
      </c>
    </row>
    <row r="206" spans="1:10">
      <c r="A206" s="19">
        <v>39366</v>
      </c>
      <c r="B206" s="6">
        <v>20.2</v>
      </c>
      <c r="C206" s="6" t="e">
        <v>#N/A</v>
      </c>
      <c r="D206" s="6">
        <v>23.6</v>
      </c>
      <c r="E206" s="6">
        <v>25.6</v>
      </c>
      <c r="F206" s="6">
        <v>7.5</v>
      </c>
      <c r="G206" s="6">
        <v>11.4</v>
      </c>
      <c r="H206" s="6">
        <v>7.6</v>
      </c>
      <c r="I206" s="6">
        <v>5.9</v>
      </c>
      <c r="J206" s="6">
        <v>5</v>
      </c>
    </row>
    <row r="207" spans="1:10">
      <c r="A207" s="19">
        <v>39367</v>
      </c>
      <c r="B207" s="6">
        <v>20</v>
      </c>
      <c r="C207" s="6" t="e">
        <v>#N/A</v>
      </c>
      <c r="D207" s="6">
        <v>23.9</v>
      </c>
      <c r="E207" s="6">
        <v>25.9</v>
      </c>
      <c r="F207" s="6">
        <v>7.9</v>
      </c>
      <c r="G207" s="6">
        <v>11.5</v>
      </c>
      <c r="H207" s="6">
        <v>7.8</v>
      </c>
      <c r="I207" s="6">
        <v>6.4</v>
      </c>
      <c r="J207" s="6">
        <v>5.4</v>
      </c>
    </row>
    <row r="208" spans="1:10">
      <c r="A208" s="19">
        <v>39370</v>
      </c>
      <c r="B208" s="6">
        <v>20.100000000000001</v>
      </c>
      <c r="C208" s="6" t="e">
        <v>#N/A</v>
      </c>
      <c r="D208" s="6">
        <v>23.9</v>
      </c>
      <c r="E208" s="6">
        <v>26.1</v>
      </c>
      <c r="F208" s="6">
        <v>7.7</v>
      </c>
      <c r="G208" s="6">
        <v>11.5</v>
      </c>
      <c r="H208" s="6">
        <v>7.5</v>
      </c>
      <c r="I208" s="6">
        <v>6.1</v>
      </c>
      <c r="J208" s="6">
        <v>5.4</v>
      </c>
    </row>
    <row r="209" spans="1:10">
      <c r="A209" s="19">
        <v>39371</v>
      </c>
      <c r="B209" s="6">
        <v>20.399999999999999</v>
      </c>
      <c r="C209" s="6" t="e">
        <v>#N/A</v>
      </c>
      <c r="D209" s="6">
        <v>24.7</v>
      </c>
      <c r="E209" s="6">
        <v>26.4</v>
      </c>
      <c r="F209" s="6">
        <v>8</v>
      </c>
      <c r="G209" s="6">
        <v>11.6</v>
      </c>
      <c r="H209" s="6">
        <v>7.6</v>
      </c>
      <c r="I209" s="6">
        <v>6.4</v>
      </c>
      <c r="J209" s="6">
        <v>5.5</v>
      </c>
    </row>
    <row r="210" spans="1:10">
      <c r="A210" s="19">
        <v>39372</v>
      </c>
      <c r="B210" s="6">
        <v>21.1</v>
      </c>
      <c r="C210" s="6" t="e">
        <v>#N/A</v>
      </c>
      <c r="D210" s="6">
        <v>25.6</v>
      </c>
      <c r="E210" s="6">
        <v>27.2</v>
      </c>
      <c r="F210" s="6">
        <v>8.4</v>
      </c>
      <c r="G210" s="6">
        <v>12.7</v>
      </c>
      <c r="H210" s="6">
        <v>8.3000000000000007</v>
      </c>
      <c r="I210" s="6">
        <v>7.3</v>
      </c>
      <c r="J210" s="6">
        <v>6.2</v>
      </c>
    </row>
    <row r="211" spans="1:10">
      <c r="A211" s="19">
        <v>39373</v>
      </c>
      <c r="B211" s="6">
        <v>22.4</v>
      </c>
      <c r="C211" s="6" t="e">
        <v>#N/A</v>
      </c>
      <c r="D211" s="6">
        <v>26.8</v>
      </c>
      <c r="E211" s="6">
        <v>28.6</v>
      </c>
      <c r="F211" s="6">
        <v>9.4</v>
      </c>
      <c r="G211" s="6">
        <v>13.2</v>
      </c>
      <c r="H211" s="6">
        <v>8.8000000000000007</v>
      </c>
      <c r="I211" s="6">
        <v>8.1999999999999993</v>
      </c>
      <c r="J211" s="6">
        <v>6.5</v>
      </c>
    </row>
    <row r="212" spans="1:10">
      <c r="A212" s="19">
        <v>39374</v>
      </c>
      <c r="B212" s="6">
        <v>22.7</v>
      </c>
      <c r="C212" s="6" t="e">
        <v>#N/A</v>
      </c>
      <c r="D212" s="6">
        <v>27.6</v>
      </c>
      <c r="E212" s="6">
        <v>28.9</v>
      </c>
      <c r="F212" s="6">
        <v>9.6999999999999993</v>
      </c>
      <c r="G212" s="6">
        <v>13.3</v>
      </c>
      <c r="H212" s="6">
        <v>9.1</v>
      </c>
      <c r="I212" s="6">
        <v>8.1</v>
      </c>
      <c r="J212" s="6">
        <v>7.2</v>
      </c>
    </row>
    <row r="213" spans="1:10">
      <c r="A213" s="19">
        <v>39377</v>
      </c>
      <c r="B213" s="6">
        <v>22.4</v>
      </c>
      <c r="C213" s="6" t="e">
        <v>#N/A</v>
      </c>
      <c r="D213" s="6">
        <v>26.8</v>
      </c>
      <c r="E213" s="6">
        <v>28.5</v>
      </c>
      <c r="F213" s="6">
        <v>10.4</v>
      </c>
      <c r="G213" s="6">
        <v>13.3</v>
      </c>
      <c r="H213" s="6">
        <v>9.4</v>
      </c>
      <c r="I213" s="6">
        <v>8.4</v>
      </c>
      <c r="J213" s="6">
        <v>6.6</v>
      </c>
    </row>
    <row r="214" spans="1:10">
      <c r="A214" s="19">
        <v>39378</v>
      </c>
      <c r="B214" s="6">
        <v>22</v>
      </c>
      <c r="C214" s="6" t="e">
        <v>#N/A</v>
      </c>
      <c r="D214" s="6">
        <v>26.6</v>
      </c>
      <c r="E214" s="6">
        <v>28.3</v>
      </c>
      <c r="F214" s="6">
        <v>9.9</v>
      </c>
      <c r="G214" s="6">
        <v>13.1</v>
      </c>
      <c r="H214" s="6">
        <v>9.1</v>
      </c>
      <c r="I214" s="6">
        <v>8.1</v>
      </c>
      <c r="J214" s="6">
        <v>6.4</v>
      </c>
    </row>
    <row r="215" spans="1:10">
      <c r="A215" s="19">
        <v>39379</v>
      </c>
      <c r="B215" s="6">
        <v>21.6</v>
      </c>
      <c r="C215" s="6" t="e">
        <v>#N/A</v>
      </c>
      <c r="D215" s="6">
        <v>26.9</v>
      </c>
      <c r="E215" s="6">
        <v>28.2</v>
      </c>
      <c r="F215" s="6">
        <v>10</v>
      </c>
      <c r="G215" s="6">
        <v>13.2</v>
      </c>
      <c r="H215" s="6">
        <v>9.1999999999999993</v>
      </c>
      <c r="I215" s="6">
        <v>8.1999999999999993</v>
      </c>
      <c r="J215" s="6">
        <v>6</v>
      </c>
    </row>
    <row r="216" spans="1:10">
      <c r="A216" s="19">
        <v>39380</v>
      </c>
      <c r="B216" s="6">
        <v>22.2</v>
      </c>
      <c r="C216" s="6" t="e">
        <v>#N/A</v>
      </c>
      <c r="D216" s="6">
        <v>27.9</v>
      </c>
      <c r="E216" s="6">
        <v>29.2</v>
      </c>
      <c r="F216" s="6">
        <v>10.3</v>
      </c>
      <c r="G216" s="6">
        <v>13.6</v>
      </c>
      <c r="H216" s="6">
        <v>9.5</v>
      </c>
      <c r="I216" s="6">
        <v>8.4</v>
      </c>
      <c r="J216" s="6">
        <v>6</v>
      </c>
    </row>
    <row r="217" spans="1:10">
      <c r="A217" s="19">
        <v>39381</v>
      </c>
      <c r="B217" s="6">
        <v>23</v>
      </c>
      <c r="C217" s="6">
        <v>16</v>
      </c>
      <c r="D217" s="6">
        <v>29.3</v>
      </c>
      <c r="E217" s="6">
        <v>30.2</v>
      </c>
      <c r="F217" s="6">
        <v>10.9</v>
      </c>
      <c r="G217" s="6">
        <v>14.2</v>
      </c>
      <c r="H217" s="6">
        <v>10</v>
      </c>
      <c r="I217" s="6">
        <v>8.9</v>
      </c>
      <c r="J217" s="6">
        <v>5.9</v>
      </c>
    </row>
    <row r="218" spans="1:10">
      <c r="A218" s="19">
        <v>39384</v>
      </c>
      <c r="B218" s="6">
        <v>22.9</v>
      </c>
      <c r="C218" s="6">
        <v>16</v>
      </c>
      <c r="D218" s="6">
        <v>29.1</v>
      </c>
      <c r="E218" s="6">
        <v>30.3</v>
      </c>
      <c r="F218" s="6">
        <v>10.7</v>
      </c>
      <c r="G218" s="6">
        <v>13.5</v>
      </c>
      <c r="H218" s="6">
        <v>9.6</v>
      </c>
      <c r="I218" s="6">
        <v>8.8000000000000007</v>
      </c>
      <c r="J218" s="6">
        <v>6.2</v>
      </c>
    </row>
    <row r="219" spans="1:10">
      <c r="A219" s="19">
        <v>39385</v>
      </c>
      <c r="B219" s="6">
        <v>23.5</v>
      </c>
      <c r="C219" s="6">
        <v>16.2</v>
      </c>
      <c r="D219" s="6">
        <v>29.4</v>
      </c>
      <c r="E219" s="6">
        <v>30.7</v>
      </c>
      <c r="F219" s="6">
        <v>11.2</v>
      </c>
      <c r="G219" s="6">
        <v>13.6</v>
      </c>
      <c r="H219" s="6">
        <v>10</v>
      </c>
      <c r="I219" s="6">
        <v>9.1</v>
      </c>
      <c r="J219" s="6">
        <v>6.6</v>
      </c>
    </row>
    <row r="220" spans="1:10">
      <c r="A220" s="19">
        <v>39386</v>
      </c>
      <c r="B220" s="6">
        <v>23.6</v>
      </c>
      <c r="C220" s="6">
        <v>15.8</v>
      </c>
      <c r="D220" s="6">
        <v>28.8</v>
      </c>
      <c r="E220" s="6">
        <v>30.3</v>
      </c>
      <c r="F220" s="6">
        <v>11.7</v>
      </c>
      <c r="G220" s="6">
        <v>13.4</v>
      </c>
      <c r="H220" s="6">
        <v>10.1</v>
      </c>
      <c r="I220" s="6">
        <v>9.1999999999999993</v>
      </c>
      <c r="J220" s="6">
        <v>6.7</v>
      </c>
    </row>
    <row r="221" spans="1:10">
      <c r="A221" s="19">
        <v>39387</v>
      </c>
      <c r="B221" s="6">
        <v>23.4</v>
      </c>
      <c r="C221" s="6">
        <v>16</v>
      </c>
      <c r="D221" s="6">
        <v>29.5</v>
      </c>
      <c r="E221" s="6">
        <v>31.2</v>
      </c>
      <c r="F221" s="6">
        <v>11.8</v>
      </c>
      <c r="G221" s="6">
        <v>13.5</v>
      </c>
      <c r="H221" s="6">
        <v>9.6999999999999993</v>
      </c>
      <c r="I221" s="6">
        <v>9</v>
      </c>
      <c r="J221" s="6">
        <v>6.8</v>
      </c>
    </row>
    <row r="222" spans="1:10">
      <c r="A222" s="19">
        <v>39388</v>
      </c>
      <c r="B222" s="6">
        <v>23.7</v>
      </c>
      <c r="C222" s="6">
        <v>16.2</v>
      </c>
      <c r="D222" s="6">
        <v>29.5</v>
      </c>
      <c r="E222" s="6">
        <v>31</v>
      </c>
      <c r="F222" s="6">
        <v>11.5</v>
      </c>
      <c r="G222" s="6">
        <v>13.5</v>
      </c>
      <c r="H222" s="6">
        <v>9.5</v>
      </c>
      <c r="I222" s="6">
        <v>9</v>
      </c>
      <c r="J222" s="6">
        <v>6</v>
      </c>
    </row>
    <row r="223" spans="1:10">
      <c r="A223" s="19">
        <v>39391</v>
      </c>
      <c r="B223" s="6">
        <v>24.4</v>
      </c>
      <c r="C223" s="6">
        <v>16.3</v>
      </c>
      <c r="D223" s="6">
        <v>30</v>
      </c>
      <c r="E223" s="6">
        <v>31.8</v>
      </c>
      <c r="F223" s="6">
        <v>12.3</v>
      </c>
      <c r="G223" s="6">
        <v>14.2</v>
      </c>
      <c r="H223" s="6">
        <v>10.6</v>
      </c>
      <c r="I223" s="6">
        <v>12.1</v>
      </c>
      <c r="J223" s="6">
        <v>6.3</v>
      </c>
    </row>
    <row r="224" spans="1:10">
      <c r="A224" s="19">
        <v>39392</v>
      </c>
      <c r="B224" s="6">
        <v>23.7</v>
      </c>
      <c r="C224" s="6">
        <v>16.100000000000001</v>
      </c>
      <c r="D224" s="6">
        <v>28.7</v>
      </c>
      <c r="E224" s="6">
        <v>30.8</v>
      </c>
      <c r="F224" s="6">
        <v>12</v>
      </c>
      <c r="G224" s="6">
        <v>14</v>
      </c>
      <c r="H224" s="6">
        <v>10.3</v>
      </c>
      <c r="I224" s="6">
        <v>11.6</v>
      </c>
      <c r="J224" s="6">
        <v>6.5</v>
      </c>
    </row>
    <row r="225" spans="1:10">
      <c r="A225" s="19">
        <v>39393</v>
      </c>
      <c r="B225" s="6">
        <v>24.1</v>
      </c>
      <c r="C225" s="6">
        <v>16.600000000000001</v>
      </c>
      <c r="D225" s="6">
        <v>29.2</v>
      </c>
      <c r="E225" s="6">
        <v>31.1</v>
      </c>
      <c r="F225" s="6">
        <v>13.2</v>
      </c>
      <c r="G225" s="6">
        <v>15.3</v>
      </c>
      <c r="H225" s="6">
        <v>10.9</v>
      </c>
      <c r="I225" s="6">
        <v>12</v>
      </c>
      <c r="J225" s="6">
        <v>10.3</v>
      </c>
    </row>
    <row r="226" spans="1:10">
      <c r="A226" s="19">
        <v>39394</v>
      </c>
      <c r="B226" s="6">
        <v>24.8</v>
      </c>
      <c r="C226" s="6">
        <v>17.7</v>
      </c>
      <c r="D226" s="6">
        <v>29.7</v>
      </c>
      <c r="E226" s="6">
        <v>31.8</v>
      </c>
      <c r="F226" s="6">
        <v>14.3</v>
      </c>
      <c r="G226" s="6">
        <v>17.100000000000001</v>
      </c>
      <c r="H226" s="6">
        <v>11.6</v>
      </c>
      <c r="I226" s="6">
        <v>12.4</v>
      </c>
      <c r="J226" s="6">
        <v>10.7</v>
      </c>
    </row>
    <row r="227" spans="1:10">
      <c r="A227" s="19">
        <v>39395</v>
      </c>
      <c r="B227" s="6">
        <v>25.1</v>
      </c>
      <c r="C227" s="6">
        <v>18.3</v>
      </c>
      <c r="D227" s="6">
        <v>29.9</v>
      </c>
      <c r="E227" s="6">
        <v>31.9</v>
      </c>
      <c r="F227" s="6">
        <v>14.8</v>
      </c>
      <c r="G227" s="6">
        <v>17.8</v>
      </c>
      <c r="H227" s="6">
        <v>11.7</v>
      </c>
      <c r="I227" s="6">
        <v>12.3</v>
      </c>
      <c r="J227" s="6">
        <v>10.8</v>
      </c>
    </row>
    <row r="228" spans="1:10">
      <c r="A228" s="19">
        <v>39398</v>
      </c>
      <c r="B228" s="6">
        <v>24.5</v>
      </c>
      <c r="C228" s="6">
        <v>18.399999999999999</v>
      </c>
      <c r="D228" s="6">
        <v>29.4</v>
      </c>
      <c r="E228" s="6">
        <v>31.7</v>
      </c>
      <c r="F228" s="6">
        <v>15.1</v>
      </c>
      <c r="G228" s="6">
        <v>17.899999999999999</v>
      </c>
      <c r="H228" s="6">
        <v>11.9</v>
      </c>
      <c r="I228" s="6">
        <v>12.5</v>
      </c>
      <c r="J228" s="6">
        <v>11.1</v>
      </c>
    </row>
    <row r="229" spans="1:10">
      <c r="A229" s="19">
        <v>39399</v>
      </c>
      <c r="B229" s="6">
        <v>23.7</v>
      </c>
      <c r="C229" s="6">
        <v>18.2</v>
      </c>
      <c r="D229" s="6">
        <v>28.2</v>
      </c>
      <c r="E229" s="6">
        <v>30.2</v>
      </c>
      <c r="F229" s="6">
        <v>15</v>
      </c>
      <c r="G229" s="6">
        <v>17.8</v>
      </c>
      <c r="H229" s="6">
        <v>10.6</v>
      </c>
      <c r="I229" s="6">
        <v>12</v>
      </c>
      <c r="J229" s="6">
        <v>10.8</v>
      </c>
    </row>
    <row r="230" spans="1:10">
      <c r="A230" s="19">
        <v>39400</v>
      </c>
      <c r="B230" s="6">
        <v>23.2</v>
      </c>
      <c r="C230" s="6">
        <v>18.3</v>
      </c>
      <c r="D230" s="6">
        <v>28.2</v>
      </c>
      <c r="E230" s="6">
        <v>30.3</v>
      </c>
      <c r="F230" s="6">
        <v>14.7</v>
      </c>
      <c r="G230" s="6">
        <v>17.7</v>
      </c>
      <c r="H230" s="6">
        <v>10.7</v>
      </c>
      <c r="I230" s="6">
        <v>12.1</v>
      </c>
      <c r="J230" s="6">
        <v>10.9</v>
      </c>
    </row>
    <row r="231" spans="1:10">
      <c r="A231" s="19">
        <v>39401</v>
      </c>
      <c r="B231" s="6">
        <v>23.9</v>
      </c>
      <c r="C231" s="6">
        <v>18.7</v>
      </c>
      <c r="D231" s="6">
        <v>29.1</v>
      </c>
      <c r="E231" s="6">
        <v>31</v>
      </c>
      <c r="F231" s="6">
        <v>15.4</v>
      </c>
      <c r="G231" s="6">
        <v>18.8</v>
      </c>
      <c r="H231" s="6">
        <v>11</v>
      </c>
      <c r="I231" s="6">
        <v>12.5</v>
      </c>
      <c r="J231" s="6">
        <v>11.2</v>
      </c>
    </row>
    <row r="232" spans="1:10">
      <c r="A232" s="19">
        <v>39402</v>
      </c>
      <c r="B232" s="6">
        <v>24.9</v>
      </c>
      <c r="C232" s="6">
        <v>19.8</v>
      </c>
      <c r="D232" s="6">
        <v>30.1</v>
      </c>
      <c r="E232" s="6">
        <v>32.4</v>
      </c>
      <c r="F232" s="6">
        <v>16</v>
      </c>
      <c r="G232" s="6">
        <v>19</v>
      </c>
      <c r="H232" s="6">
        <v>11.6</v>
      </c>
      <c r="I232" s="6">
        <v>13.2</v>
      </c>
      <c r="J232" s="6">
        <v>11.5</v>
      </c>
    </row>
    <row r="233" spans="1:10">
      <c r="A233" s="19">
        <v>39405</v>
      </c>
      <c r="B233" s="6">
        <v>25.4</v>
      </c>
      <c r="C233" s="6">
        <v>20.6</v>
      </c>
      <c r="D233" s="6">
        <v>30.8</v>
      </c>
      <c r="E233" s="6">
        <v>33</v>
      </c>
      <c r="F233" s="6">
        <v>16.7</v>
      </c>
      <c r="G233" s="6">
        <v>19.899999999999999</v>
      </c>
      <c r="H233" s="6">
        <v>11.4</v>
      </c>
      <c r="I233" s="6">
        <v>13.2</v>
      </c>
      <c r="J233" s="6">
        <v>11.5</v>
      </c>
    </row>
    <row r="234" spans="1:10">
      <c r="A234" s="19">
        <v>39406</v>
      </c>
      <c r="B234" s="6">
        <v>27.1</v>
      </c>
      <c r="C234" s="6">
        <v>22.5</v>
      </c>
      <c r="D234" s="6">
        <v>32.4</v>
      </c>
      <c r="E234" s="6">
        <v>34.9</v>
      </c>
      <c r="F234" s="6">
        <v>18.8</v>
      </c>
      <c r="G234" s="6">
        <v>20.6</v>
      </c>
      <c r="H234" s="6">
        <v>12.1</v>
      </c>
      <c r="I234" s="6">
        <v>13.8</v>
      </c>
      <c r="J234" s="6">
        <v>12.6</v>
      </c>
    </row>
    <row r="235" spans="1:10">
      <c r="A235" s="19">
        <v>39407</v>
      </c>
      <c r="B235" s="6">
        <v>28.5</v>
      </c>
      <c r="C235" s="6">
        <v>24.1</v>
      </c>
      <c r="D235" s="6">
        <v>33.4</v>
      </c>
      <c r="E235" s="6">
        <v>36.799999999999997</v>
      </c>
      <c r="F235" s="6">
        <v>20.9</v>
      </c>
      <c r="G235" s="6">
        <v>22.8</v>
      </c>
      <c r="H235" s="6">
        <v>12.4</v>
      </c>
      <c r="I235" s="6">
        <v>14.4</v>
      </c>
      <c r="J235" s="6">
        <v>13.8</v>
      </c>
    </row>
    <row r="236" spans="1:10">
      <c r="A236" s="19">
        <v>39408</v>
      </c>
      <c r="B236" s="6">
        <v>29.9</v>
      </c>
      <c r="C236" s="6">
        <v>25.2</v>
      </c>
      <c r="D236" s="6">
        <v>39.4</v>
      </c>
      <c r="E236" s="6">
        <v>37.700000000000003</v>
      </c>
      <c r="F236" s="6">
        <v>22.6</v>
      </c>
      <c r="G236" s="6">
        <v>23.8</v>
      </c>
      <c r="H236" s="6">
        <v>13.4</v>
      </c>
      <c r="I236" s="6">
        <v>15.1</v>
      </c>
      <c r="J236" s="6">
        <v>14.9</v>
      </c>
    </row>
    <row r="237" spans="1:10">
      <c r="A237" s="19">
        <v>39409</v>
      </c>
      <c r="B237" s="6">
        <v>28.5</v>
      </c>
      <c r="C237" s="6">
        <v>24.6</v>
      </c>
      <c r="D237" s="6">
        <v>38.200000000000003</v>
      </c>
      <c r="E237" s="6">
        <v>36.5</v>
      </c>
      <c r="F237" s="6">
        <v>21.8</v>
      </c>
      <c r="G237" s="6">
        <v>22.9</v>
      </c>
      <c r="H237" s="6">
        <v>12.7</v>
      </c>
      <c r="I237" s="6">
        <v>14.3</v>
      </c>
      <c r="J237" s="6">
        <v>14.5</v>
      </c>
    </row>
    <row r="238" spans="1:10">
      <c r="A238" s="19">
        <v>39412</v>
      </c>
      <c r="B238" s="6">
        <v>28.2</v>
      </c>
      <c r="C238" s="6">
        <v>24.9</v>
      </c>
      <c r="D238" s="6">
        <v>37.5</v>
      </c>
      <c r="E238" s="6">
        <v>35.9</v>
      </c>
      <c r="F238" s="6">
        <v>21.5</v>
      </c>
      <c r="G238" s="6">
        <v>22.6</v>
      </c>
      <c r="H238" s="6">
        <v>11.8</v>
      </c>
      <c r="I238" s="6">
        <v>13.5</v>
      </c>
      <c r="J238" s="6">
        <v>14.4</v>
      </c>
    </row>
    <row r="239" spans="1:10">
      <c r="A239" s="19">
        <v>39413</v>
      </c>
      <c r="B239" s="6">
        <v>27.7</v>
      </c>
      <c r="C239" s="6">
        <v>25.1</v>
      </c>
      <c r="D239" s="6">
        <v>36.6</v>
      </c>
      <c r="E239" s="6">
        <v>35.1</v>
      </c>
      <c r="F239" s="6">
        <v>22</v>
      </c>
      <c r="G239" s="6">
        <v>23.4</v>
      </c>
      <c r="H239" s="6">
        <v>12</v>
      </c>
      <c r="I239" s="6">
        <v>13.7</v>
      </c>
      <c r="J239" s="6">
        <v>14.1</v>
      </c>
    </row>
    <row r="240" spans="1:10">
      <c r="A240" s="19">
        <v>39414</v>
      </c>
      <c r="B240" s="6">
        <v>27.6</v>
      </c>
      <c r="C240" s="6">
        <v>24.3</v>
      </c>
      <c r="D240" s="6">
        <v>36.5</v>
      </c>
      <c r="E240" s="6">
        <v>34.799999999999997</v>
      </c>
      <c r="F240" s="6">
        <v>20.3</v>
      </c>
      <c r="G240" s="6">
        <v>22.5</v>
      </c>
      <c r="H240" s="6">
        <v>11.4</v>
      </c>
      <c r="I240" s="6">
        <v>13.3</v>
      </c>
      <c r="J240" s="6">
        <v>14.2</v>
      </c>
    </row>
    <row r="241" spans="1:10">
      <c r="A241" s="19">
        <v>39415</v>
      </c>
      <c r="B241" s="6">
        <v>28.5</v>
      </c>
      <c r="C241" s="6">
        <v>24.9</v>
      </c>
      <c r="D241" s="6">
        <v>37.1</v>
      </c>
      <c r="E241" s="6">
        <v>35.6</v>
      </c>
      <c r="F241" s="6">
        <v>19.7</v>
      </c>
      <c r="G241" s="6">
        <v>23.6</v>
      </c>
      <c r="H241" s="6">
        <v>11.5</v>
      </c>
      <c r="I241" s="6">
        <v>13.4</v>
      </c>
      <c r="J241" s="6">
        <v>14.1</v>
      </c>
    </row>
    <row r="242" spans="1:10">
      <c r="A242" s="19">
        <v>39416</v>
      </c>
      <c r="B242" s="6">
        <v>27</v>
      </c>
      <c r="C242" s="6">
        <v>25.3</v>
      </c>
      <c r="D242" s="6">
        <v>35.799999999999997</v>
      </c>
      <c r="E242" s="6">
        <v>33.700000000000003</v>
      </c>
      <c r="F242" s="6">
        <v>19.2</v>
      </c>
      <c r="G242" s="6">
        <v>22.6</v>
      </c>
      <c r="H242" s="6">
        <v>11.7</v>
      </c>
      <c r="I242" s="6">
        <v>13.6</v>
      </c>
      <c r="J242" s="6">
        <v>13.9</v>
      </c>
    </row>
    <row r="243" spans="1:10">
      <c r="A243" s="19">
        <v>39419</v>
      </c>
      <c r="B243" s="6">
        <v>27.5</v>
      </c>
      <c r="C243" s="6">
        <v>25.1</v>
      </c>
      <c r="D243" s="6">
        <v>36.200000000000003</v>
      </c>
      <c r="E243" s="6">
        <v>34.200000000000003</v>
      </c>
      <c r="F243" s="6">
        <v>18.8</v>
      </c>
      <c r="G243" s="6">
        <v>24.7</v>
      </c>
      <c r="H243" s="6">
        <v>11.2</v>
      </c>
      <c r="I243" s="6">
        <v>13.1</v>
      </c>
      <c r="J243" s="6">
        <v>13.9</v>
      </c>
    </row>
    <row r="244" spans="1:10">
      <c r="A244" s="19">
        <v>39420</v>
      </c>
      <c r="B244" s="6">
        <v>27.4</v>
      </c>
      <c r="C244" s="6">
        <v>26.4</v>
      </c>
      <c r="D244" s="6">
        <v>36.4</v>
      </c>
      <c r="E244" s="6">
        <v>33.9</v>
      </c>
      <c r="F244" s="6">
        <v>19.100000000000001</v>
      </c>
      <c r="G244" s="6">
        <v>24.5</v>
      </c>
      <c r="H244" s="6">
        <v>11.4</v>
      </c>
      <c r="I244" s="6">
        <v>12.9</v>
      </c>
      <c r="J244" s="6">
        <v>13.9</v>
      </c>
    </row>
    <row r="245" spans="1:10">
      <c r="A245" s="19">
        <v>39421</v>
      </c>
      <c r="B245" s="6">
        <v>26.5</v>
      </c>
      <c r="C245" s="6">
        <v>25.5</v>
      </c>
      <c r="D245" s="6">
        <v>36</v>
      </c>
      <c r="E245" s="6">
        <v>33.9</v>
      </c>
      <c r="F245" s="6">
        <v>18.5</v>
      </c>
      <c r="G245" s="6">
        <v>23.4</v>
      </c>
      <c r="H245" s="6">
        <v>11.1</v>
      </c>
      <c r="I245" s="6">
        <v>12.6</v>
      </c>
      <c r="J245" s="6">
        <v>13.4</v>
      </c>
    </row>
    <row r="246" spans="1:10">
      <c r="A246" s="19">
        <v>39422</v>
      </c>
      <c r="B246" s="6">
        <v>24.3</v>
      </c>
      <c r="C246" s="6">
        <v>24.7</v>
      </c>
      <c r="D246" s="6">
        <v>34</v>
      </c>
      <c r="E246" s="6">
        <v>32.200000000000003</v>
      </c>
      <c r="F246" s="6">
        <v>17.7</v>
      </c>
      <c r="G246" s="6">
        <v>21.7</v>
      </c>
      <c r="H246" s="6">
        <v>10.5</v>
      </c>
      <c r="I246" s="6">
        <v>12</v>
      </c>
      <c r="J246" s="6">
        <v>13</v>
      </c>
    </row>
    <row r="247" spans="1:10">
      <c r="A247" s="19">
        <v>39423</v>
      </c>
      <c r="B247" s="6">
        <v>23</v>
      </c>
      <c r="C247" s="6">
        <v>23</v>
      </c>
      <c r="D247" s="6">
        <v>32.5</v>
      </c>
      <c r="E247" s="6">
        <v>30.6</v>
      </c>
      <c r="F247" s="6">
        <v>15.6</v>
      </c>
      <c r="G247" s="6">
        <v>19.399999999999999</v>
      </c>
      <c r="H247" s="6">
        <v>9.6</v>
      </c>
      <c r="I247" s="6">
        <v>11</v>
      </c>
      <c r="J247" s="6">
        <v>12.1</v>
      </c>
    </row>
    <row r="248" spans="1:10">
      <c r="A248" s="19">
        <v>39426</v>
      </c>
      <c r="B248" s="6">
        <v>21.5</v>
      </c>
      <c r="C248" s="6">
        <v>21.7</v>
      </c>
      <c r="D248" s="6">
        <v>30.2</v>
      </c>
      <c r="E248" s="6">
        <v>28.9</v>
      </c>
      <c r="F248" s="6">
        <v>14.4</v>
      </c>
      <c r="G248" s="6">
        <v>18.3</v>
      </c>
      <c r="H248" s="6">
        <v>9.4</v>
      </c>
      <c r="I248" s="6">
        <v>10.4</v>
      </c>
      <c r="J248" s="6">
        <v>11.6</v>
      </c>
    </row>
    <row r="249" spans="1:10">
      <c r="A249" s="19">
        <v>39427</v>
      </c>
      <c r="B249" s="6">
        <v>21.3</v>
      </c>
      <c r="C249" s="6">
        <v>22.9</v>
      </c>
      <c r="D249" s="6">
        <v>30.7</v>
      </c>
      <c r="E249" s="6">
        <v>29.3</v>
      </c>
      <c r="F249" s="6">
        <v>14.8</v>
      </c>
      <c r="G249" s="6">
        <v>18.7</v>
      </c>
      <c r="H249" s="6">
        <v>9.8000000000000007</v>
      </c>
      <c r="I249" s="6">
        <v>11.1</v>
      </c>
      <c r="J249" s="6">
        <v>12.1</v>
      </c>
    </row>
    <row r="250" spans="1:10">
      <c r="A250" s="19">
        <v>39428</v>
      </c>
      <c r="B250" s="6">
        <v>21.1</v>
      </c>
      <c r="C250" s="6">
        <v>22.6</v>
      </c>
      <c r="D250" s="6">
        <v>29.8</v>
      </c>
      <c r="E250" s="6">
        <v>29.1</v>
      </c>
      <c r="F250" s="6">
        <v>14.5</v>
      </c>
      <c r="G250" s="6">
        <v>18.100000000000001</v>
      </c>
      <c r="H250" s="6">
        <v>9.4</v>
      </c>
      <c r="I250" s="6">
        <v>10.5</v>
      </c>
      <c r="J250" s="6">
        <v>12.5</v>
      </c>
    </row>
    <row r="251" spans="1:10">
      <c r="A251" s="19">
        <v>39429</v>
      </c>
      <c r="B251" s="6">
        <v>23.3</v>
      </c>
      <c r="C251" s="6">
        <v>22.4</v>
      </c>
      <c r="D251" s="6">
        <v>31.4</v>
      </c>
      <c r="E251" s="6">
        <v>30.8</v>
      </c>
      <c r="F251" s="6">
        <v>15.2</v>
      </c>
      <c r="G251" s="6">
        <v>19.7</v>
      </c>
      <c r="H251" s="6">
        <v>10.199999999999999</v>
      </c>
      <c r="I251" s="6">
        <v>11.6</v>
      </c>
      <c r="J251" s="6">
        <v>12.5</v>
      </c>
    </row>
    <row r="252" spans="1:10">
      <c r="A252" s="19">
        <v>39430</v>
      </c>
      <c r="B252" s="6">
        <v>23</v>
      </c>
      <c r="C252" s="6">
        <v>20.8</v>
      </c>
      <c r="D252" s="6">
        <v>31.8</v>
      </c>
      <c r="E252" s="6">
        <v>31.5</v>
      </c>
      <c r="F252" s="6">
        <v>15.1</v>
      </c>
      <c r="G252" s="6">
        <v>19.8</v>
      </c>
      <c r="H252" s="6">
        <v>10.6</v>
      </c>
      <c r="I252" s="6">
        <v>12</v>
      </c>
      <c r="J252" s="6">
        <v>12.9</v>
      </c>
    </row>
    <row r="253" spans="1:10">
      <c r="A253" s="19">
        <v>39433</v>
      </c>
      <c r="B253" s="6">
        <v>23.4</v>
      </c>
      <c r="C253" s="6">
        <v>20.7</v>
      </c>
      <c r="D253" s="6">
        <v>31.9</v>
      </c>
      <c r="E253" s="6">
        <v>31.5</v>
      </c>
      <c r="F253" s="6">
        <v>14.1</v>
      </c>
      <c r="G253" s="6">
        <v>18.5</v>
      </c>
      <c r="H253" s="6">
        <v>10.3</v>
      </c>
      <c r="I253" s="6">
        <v>11.5</v>
      </c>
      <c r="J253" s="6">
        <v>12.5</v>
      </c>
    </row>
    <row r="254" spans="1:10">
      <c r="A254" s="19">
        <v>39434</v>
      </c>
      <c r="B254" s="6">
        <v>22.5</v>
      </c>
      <c r="C254" s="6">
        <v>20</v>
      </c>
      <c r="D254" s="6">
        <v>31.7</v>
      </c>
      <c r="E254" s="6">
        <v>31.3</v>
      </c>
      <c r="F254" s="6">
        <v>13.2</v>
      </c>
      <c r="G254" s="6">
        <v>16.899999999999999</v>
      </c>
      <c r="H254" s="6">
        <v>9.9</v>
      </c>
      <c r="I254" s="6">
        <v>11.1</v>
      </c>
      <c r="J254" s="6">
        <v>12</v>
      </c>
    </row>
    <row r="255" spans="1:10">
      <c r="A255" s="19">
        <v>39435</v>
      </c>
      <c r="B255" s="6">
        <v>22.7</v>
      </c>
      <c r="C255" s="6">
        <v>20</v>
      </c>
      <c r="D255" s="6">
        <v>32.200000000000003</v>
      </c>
      <c r="E255" s="6">
        <v>31.7</v>
      </c>
      <c r="F255" s="6">
        <v>13.5</v>
      </c>
      <c r="G255" s="6">
        <v>16.8</v>
      </c>
      <c r="H255" s="6">
        <v>10.199999999999999</v>
      </c>
      <c r="I255" s="6">
        <v>11.6</v>
      </c>
      <c r="J255" s="6">
        <v>12.3</v>
      </c>
    </row>
    <row r="256" spans="1:10">
      <c r="A256" s="19">
        <v>39436</v>
      </c>
      <c r="B256" s="6">
        <v>20.8</v>
      </c>
      <c r="C256" s="6">
        <v>19.899999999999999</v>
      </c>
      <c r="D256" s="6">
        <v>32.4</v>
      </c>
      <c r="E256" s="6">
        <v>31.5</v>
      </c>
      <c r="F256" s="6">
        <v>12.9</v>
      </c>
      <c r="G256" s="6">
        <v>17</v>
      </c>
      <c r="H256" s="6">
        <v>10.4</v>
      </c>
      <c r="I256" s="6">
        <v>11.5</v>
      </c>
      <c r="J256" s="6">
        <v>12.2</v>
      </c>
    </row>
    <row r="257" spans="1:10">
      <c r="A257" s="19">
        <v>39437</v>
      </c>
      <c r="B257" s="6">
        <v>22.5</v>
      </c>
      <c r="C257" s="6">
        <v>19.5</v>
      </c>
      <c r="D257" s="6">
        <v>33.799999999999997</v>
      </c>
      <c r="E257" s="6">
        <v>32.200000000000003</v>
      </c>
      <c r="F257" s="6">
        <v>13.7</v>
      </c>
      <c r="G257" s="6">
        <v>17.8</v>
      </c>
      <c r="H257" s="6">
        <v>10.8</v>
      </c>
      <c r="I257" s="6">
        <v>12.4</v>
      </c>
      <c r="J257" s="6">
        <v>12.8</v>
      </c>
    </row>
    <row r="258" spans="1:10">
      <c r="A258" s="19">
        <v>39440</v>
      </c>
      <c r="B258" s="6">
        <v>21.9</v>
      </c>
      <c r="C258" s="6">
        <v>19.100000000000001</v>
      </c>
      <c r="D258" s="6">
        <v>32.5</v>
      </c>
      <c r="E258" s="6">
        <v>31.8</v>
      </c>
      <c r="F258" s="6">
        <v>12.7</v>
      </c>
      <c r="G258" s="6">
        <v>17.3</v>
      </c>
      <c r="H258" s="6">
        <v>11.1</v>
      </c>
      <c r="I258" s="6">
        <v>12.5</v>
      </c>
      <c r="J258" s="6">
        <v>12.7</v>
      </c>
    </row>
    <row r="259" spans="1:10">
      <c r="A259" s="19">
        <v>39441</v>
      </c>
      <c r="B259" s="6">
        <v>21.6</v>
      </c>
      <c r="C259" s="6">
        <v>19.600000000000001</v>
      </c>
      <c r="D259" s="6">
        <v>31.4</v>
      </c>
      <c r="E259" s="6">
        <v>31.5</v>
      </c>
      <c r="F259" s="6">
        <v>13.3</v>
      </c>
      <c r="G259" s="6">
        <v>16.3</v>
      </c>
      <c r="H259" s="6">
        <v>10.5</v>
      </c>
      <c r="I259" s="6">
        <v>12.7</v>
      </c>
      <c r="J259" s="6">
        <v>13.1</v>
      </c>
    </row>
    <row r="260" spans="1:10">
      <c r="A260" s="19">
        <v>39442</v>
      </c>
      <c r="B260" s="6">
        <v>21.5</v>
      </c>
      <c r="C260" s="6">
        <v>19.100000000000001</v>
      </c>
      <c r="D260" s="6">
        <v>29.5</v>
      </c>
      <c r="E260" s="6">
        <v>31.8</v>
      </c>
      <c r="F260" s="6">
        <v>13.2</v>
      </c>
      <c r="G260" s="6">
        <v>16.3</v>
      </c>
      <c r="H260" s="6">
        <v>10.3</v>
      </c>
      <c r="I260" s="6">
        <v>12.2</v>
      </c>
      <c r="J260" s="6">
        <v>12</v>
      </c>
    </row>
    <row r="261" spans="1:10">
      <c r="A261" s="19">
        <v>39443</v>
      </c>
      <c r="B261" s="6">
        <v>23.4</v>
      </c>
      <c r="C261" s="6">
        <v>19.3</v>
      </c>
      <c r="D261" s="6">
        <v>33.700000000000003</v>
      </c>
      <c r="E261" s="6">
        <v>32.1</v>
      </c>
      <c r="F261" s="6">
        <v>13.1</v>
      </c>
      <c r="G261" s="6">
        <v>17</v>
      </c>
      <c r="H261" s="6">
        <v>10.7</v>
      </c>
      <c r="I261" s="6">
        <v>12.1</v>
      </c>
      <c r="J261" s="6">
        <v>12.3</v>
      </c>
    </row>
    <row r="262" spans="1:10">
      <c r="A262" s="19">
        <v>39444</v>
      </c>
      <c r="B262" s="6">
        <v>23.8</v>
      </c>
      <c r="C262" s="6">
        <v>18.7</v>
      </c>
      <c r="D262" s="6">
        <v>34.299999999999997</v>
      </c>
      <c r="E262" s="6">
        <v>32.200000000000003</v>
      </c>
      <c r="F262" s="6">
        <v>12.1</v>
      </c>
      <c r="G262" s="6">
        <v>16.600000000000001</v>
      </c>
      <c r="H262" s="6">
        <v>9.8000000000000007</v>
      </c>
      <c r="I262" s="6">
        <v>11.4</v>
      </c>
      <c r="J262" s="6">
        <v>12.5</v>
      </c>
    </row>
    <row r="263" spans="1:10">
      <c r="A263" s="19">
        <v>39447</v>
      </c>
      <c r="B263" s="6">
        <v>23.8</v>
      </c>
      <c r="C263" s="6">
        <v>18.399999999999999</v>
      </c>
      <c r="D263" s="6">
        <v>34.5</v>
      </c>
      <c r="E263" s="6">
        <v>32.200000000000003</v>
      </c>
      <c r="F263" s="6">
        <v>12.3</v>
      </c>
      <c r="G263" s="6">
        <v>16.100000000000001</v>
      </c>
      <c r="H263" s="6">
        <v>10</v>
      </c>
      <c r="I263" s="6">
        <v>11.5</v>
      </c>
      <c r="J263" s="6">
        <v>12.5</v>
      </c>
    </row>
    <row r="264" spans="1:10">
      <c r="A264" s="19">
        <v>39448</v>
      </c>
      <c r="B264" s="6">
        <v>24.3</v>
      </c>
      <c r="C264" s="6">
        <v>19</v>
      </c>
      <c r="D264" s="6">
        <v>34.6</v>
      </c>
      <c r="E264" s="6">
        <v>32.1</v>
      </c>
      <c r="F264" s="6">
        <v>12.7</v>
      </c>
      <c r="G264" s="6">
        <v>16.2</v>
      </c>
      <c r="H264" s="6">
        <v>10.1</v>
      </c>
      <c r="I264" s="6">
        <v>11.8</v>
      </c>
      <c r="J264" s="6">
        <v>12.6</v>
      </c>
    </row>
    <row r="265" spans="1:10">
      <c r="A265" s="19">
        <v>39449</v>
      </c>
      <c r="B265" s="6">
        <v>21.6</v>
      </c>
      <c r="C265" s="6">
        <v>17.600000000000001</v>
      </c>
      <c r="D265" s="6">
        <v>31.3</v>
      </c>
      <c r="E265" s="6">
        <v>30.4</v>
      </c>
      <c r="F265" s="6">
        <v>8.6</v>
      </c>
      <c r="G265" s="6">
        <v>13.3</v>
      </c>
      <c r="H265" s="6">
        <v>7</v>
      </c>
      <c r="I265" s="6">
        <v>8.4</v>
      </c>
      <c r="J265" s="6">
        <v>9.1999999999999993</v>
      </c>
    </row>
    <row r="266" spans="1:10">
      <c r="A266" s="19">
        <v>39450</v>
      </c>
      <c r="B266" s="6">
        <v>23.2</v>
      </c>
      <c r="C266" s="6">
        <v>16.5</v>
      </c>
      <c r="D266" s="6">
        <v>31.8</v>
      </c>
      <c r="E266" s="6">
        <v>31.2</v>
      </c>
      <c r="F266" s="6">
        <v>11.1</v>
      </c>
      <c r="G266" s="6">
        <v>14.5</v>
      </c>
      <c r="H266" s="6">
        <v>8.1</v>
      </c>
      <c r="I266" s="6">
        <v>10.1</v>
      </c>
      <c r="J266" s="6">
        <v>9.9</v>
      </c>
    </row>
    <row r="267" spans="1:10">
      <c r="A267" s="19">
        <v>39451</v>
      </c>
      <c r="B267" s="6">
        <v>24.9</v>
      </c>
      <c r="C267" s="6">
        <v>17.100000000000001</v>
      </c>
      <c r="D267" s="6">
        <v>32.6</v>
      </c>
      <c r="E267" s="6">
        <v>31.9</v>
      </c>
      <c r="F267" s="6">
        <v>12.9</v>
      </c>
      <c r="G267" s="6">
        <v>14.9</v>
      </c>
      <c r="H267" s="6">
        <v>7.9</v>
      </c>
      <c r="I267" s="6">
        <v>9.9</v>
      </c>
      <c r="J267" s="6">
        <v>10.9</v>
      </c>
    </row>
    <row r="268" spans="1:10">
      <c r="A268" s="19">
        <v>39454</v>
      </c>
      <c r="B268" s="6">
        <v>25.7</v>
      </c>
      <c r="C268" s="6">
        <v>18</v>
      </c>
      <c r="D268" s="6">
        <v>34.4</v>
      </c>
      <c r="E268" s="6">
        <v>33.799999999999997</v>
      </c>
      <c r="F268" s="6">
        <v>14.3</v>
      </c>
      <c r="G268" s="6">
        <v>16.3</v>
      </c>
      <c r="H268" s="6">
        <v>9.1</v>
      </c>
      <c r="I268" s="6">
        <v>11</v>
      </c>
      <c r="J268" s="6">
        <v>11.7</v>
      </c>
    </row>
    <row r="269" spans="1:10">
      <c r="A269" s="19">
        <v>39455</v>
      </c>
      <c r="B269" s="6">
        <v>25.7</v>
      </c>
      <c r="C269" s="6">
        <v>18</v>
      </c>
      <c r="D269" s="6">
        <v>34</v>
      </c>
      <c r="E269" s="6">
        <v>33.6</v>
      </c>
      <c r="F269" s="6">
        <v>14.1</v>
      </c>
      <c r="G269" s="6">
        <v>16.3</v>
      </c>
      <c r="H269" s="6">
        <v>9.3000000000000007</v>
      </c>
      <c r="I269" s="6">
        <v>10.8</v>
      </c>
      <c r="J269" s="6">
        <v>10.8</v>
      </c>
    </row>
    <row r="270" spans="1:10">
      <c r="A270" s="19">
        <v>39456</v>
      </c>
      <c r="B270" s="6">
        <v>26.8</v>
      </c>
      <c r="C270" s="6">
        <v>19.100000000000001</v>
      </c>
      <c r="D270" s="6">
        <v>35.299999999999997</v>
      </c>
      <c r="E270" s="6">
        <v>35.1</v>
      </c>
      <c r="F270" s="6">
        <v>16.899999999999999</v>
      </c>
      <c r="G270" s="6">
        <v>18.3</v>
      </c>
      <c r="H270" s="6">
        <v>9.8000000000000007</v>
      </c>
      <c r="I270" s="6">
        <v>11.2</v>
      </c>
      <c r="J270" s="6">
        <v>11.3</v>
      </c>
    </row>
    <row r="271" spans="1:10">
      <c r="A271" s="19">
        <v>39457</v>
      </c>
      <c r="B271" s="6">
        <v>28</v>
      </c>
      <c r="C271" s="6">
        <v>19.600000000000001</v>
      </c>
      <c r="D271" s="6">
        <v>37.799999999999997</v>
      </c>
      <c r="E271" s="6">
        <v>36.4</v>
      </c>
      <c r="F271" s="6">
        <v>18.100000000000001</v>
      </c>
      <c r="G271" s="6">
        <v>19.3</v>
      </c>
      <c r="H271" s="6">
        <v>10.5</v>
      </c>
      <c r="I271" s="6">
        <v>11.6</v>
      </c>
      <c r="J271" s="6">
        <v>11.8</v>
      </c>
    </row>
    <row r="272" spans="1:10">
      <c r="A272" s="19">
        <v>39458</v>
      </c>
      <c r="B272" s="6">
        <v>27.4</v>
      </c>
      <c r="C272" s="6">
        <v>19.5</v>
      </c>
      <c r="D272" s="6">
        <v>37.5</v>
      </c>
      <c r="E272" s="6">
        <v>36.6</v>
      </c>
      <c r="F272" s="6">
        <v>18.100000000000001</v>
      </c>
      <c r="G272" s="6">
        <v>18.899999999999999</v>
      </c>
      <c r="H272" s="6">
        <v>10.4</v>
      </c>
      <c r="I272" s="6">
        <v>11.3</v>
      </c>
      <c r="J272" s="6">
        <v>11.4</v>
      </c>
    </row>
    <row r="273" spans="1:10">
      <c r="A273" s="19">
        <v>39461</v>
      </c>
      <c r="B273" s="6">
        <v>25.9</v>
      </c>
      <c r="C273" s="6">
        <v>19.2</v>
      </c>
      <c r="D273" s="6">
        <v>35.799999999999997</v>
      </c>
      <c r="E273" s="6">
        <v>35.5</v>
      </c>
      <c r="F273" s="6">
        <v>17.2</v>
      </c>
      <c r="G273" s="6">
        <v>18.399999999999999</v>
      </c>
      <c r="H273" s="6">
        <v>9.8000000000000007</v>
      </c>
      <c r="I273" s="6">
        <v>10.6</v>
      </c>
      <c r="J273" s="6">
        <v>10.6</v>
      </c>
    </row>
    <row r="274" spans="1:10">
      <c r="A274" s="19">
        <v>39462</v>
      </c>
      <c r="B274" s="6">
        <v>26.4</v>
      </c>
      <c r="C274" s="6">
        <v>19.2</v>
      </c>
      <c r="D274" s="6">
        <v>36.200000000000003</v>
      </c>
      <c r="E274" s="6">
        <v>35.799999999999997</v>
      </c>
      <c r="F274" s="6">
        <v>17.8</v>
      </c>
      <c r="G274" s="6">
        <v>18.8</v>
      </c>
      <c r="H274" s="6">
        <v>9.6</v>
      </c>
      <c r="I274" s="6">
        <v>10.7</v>
      </c>
      <c r="J274" s="6">
        <v>10.5</v>
      </c>
    </row>
    <row r="275" spans="1:10">
      <c r="A275" s="19">
        <v>39463</v>
      </c>
      <c r="B275" s="6">
        <v>26.9</v>
      </c>
      <c r="C275" s="6">
        <v>19.2</v>
      </c>
      <c r="D275" s="6">
        <v>36.799999999999997</v>
      </c>
      <c r="E275" s="6">
        <v>36</v>
      </c>
      <c r="F275" s="6">
        <v>18.899999999999999</v>
      </c>
      <c r="G275" s="6">
        <v>20.399999999999999</v>
      </c>
      <c r="H275" s="6">
        <v>9.6</v>
      </c>
      <c r="I275" s="6">
        <v>10.5</v>
      </c>
      <c r="J275" s="6">
        <v>10.4</v>
      </c>
    </row>
    <row r="276" spans="1:10">
      <c r="A276" s="19">
        <v>39464</v>
      </c>
      <c r="B276" s="6">
        <v>25.6</v>
      </c>
      <c r="C276" s="6">
        <v>18.899999999999999</v>
      </c>
      <c r="D276" s="6">
        <v>35.6</v>
      </c>
      <c r="E276" s="6">
        <v>34.799999999999997</v>
      </c>
      <c r="F276" s="6">
        <v>18</v>
      </c>
      <c r="G276" s="6">
        <v>19.8</v>
      </c>
      <c r="H276" s="6">
        <v>8.8000000000000007</v>
      </c>
      <c r="I276" s="6">
        <v>10.1</v>
      </c>
      <c r="J276" s="6">
        <v>9.9</v>
      </c>
    </row>
    <row r="277" spans="1:10">
      <c r="A277" s="19">
        <v>39465</v>
      </c>
      <c r="B277" s="6">
        <v>25.7</v>
      </c>
      <c r="C277" s="6">
        <v>18.8</v>
      </c>
      <c r="D277" s="6">
        <v>35.5</v>
      </c>
      <c r="E277" s="6">
        <v>34.4</v>
      </c>
      <c r="F277" s="6">
        <v>17.7</v>
      </c>
      <c r="G277" s="6">
        <v>19.8</v>
      </c>
      <c r="H277" s="6">
        <v>8.6</v>
      </c>
      <c r="I277" s="6">
        <v>10.199999999999999</v>
      </c>
      <c r="J277" s="6">
        <v>9.6999999999999993</v>
      </c>
    </row>
    <row r="278" spans="1:10">
      <c r="A278" s="19">
        <v>39468</v>
      </c>
      <c r="B278" s="6">
        <v>26.8</v>
      </c>
      <c r="C278" s="6">
        <v>20.9</v>
      </c>
      <c r="D278" s="6">
        <v>37</v>
      </c>
      <c r="E278" s="6">
        <v>36</v>
      </c>
      <c r="F278" s="6">
        <v>18.100000000000001</v>
      </c>
      <c r="G278" s="6">
        <v>20.3</v>
      </c>
      <c r="H278" s="6">
        <v>9</v>
      </c>
      <c r="I278" s="6">
        <v>10.7</v>
      </c>
      <c r="J278" s="6">
        <v>10.3</v>
      </c>
    </row>
    <row r="279" spans="1:10">
      <c r="A279" s="19">
        <v>39469</v>
      </c>
      <c r="B279" s="6">
        <v>27.5</v>
      </c>
      <c r="C279" s="6">
        <v>22.3</v>
      </c>
      <c r="D279" s="6">
        <v>38.200000000000003</v>
      </c>
      <c r="E279" s="6">
        <v>36.9</v>
      </c>
      <c r="F279" s="6">
        <v>18.600000000000001</v>
      </c>
      <c r="G279" s="6">
        <v>21.1</v>
      </c>
      <c r="H279" s="6">
        <v>9.5</v>
      </c>
      <c r="I279" s="6">
        <v>11.1</v>
      </c>
      <c r="J279" s="6">
        <v>9.4</v>
      </c>
    </row>
    <row r="280" spans="1:10">
      <c r="A280" s="19">
        <v>39470</v>
      </c>
      <c r="B280" s="6">
        <v>28</v>
      </c>
      <c r="C280" s="6">
        <v>22.9</v>
      </c>
      <c r="D280" s="6">
        <v>39.6</v>
      </c>
      <c r="E280" s="6">
        <v>37.5</v>
      </c>
      <c r="F280" s="6">
        <v>19.2</v>
      </c>
      <c r="G280" s="6">
        <v>21</v>
      </c>
      <c r="H280" s="6">
        <v>10.3</v>
      </c>
      <c r="I280" s="6">
        <v>11.6</v>
      </c>
      <c r="J280" s="6">
        <v>11.3</v>
      </c>
    </row>
    <row r="281" spans="1:10">
      <c r="A281" s="19">
        <v>39471</v>
      </c>
      <c r="B281" s="6">
        <v>28.7</v>
      </c>
      <c r="C281" s="6">
        <v>23.4</v>
      </c>
      <c r="D281" s="6">
        <v>40.6</v>
      </c>
      <c r="E281" s="6">
        <v>37.6</v>
      </c>
      <c r="F281" s="6">
        <v>19.100000000000001</v>
      </c>
      <c r="G281" s="6">
        <v>20.9</v>
      </c>
      <c r="H281" s="6">
        <v>10.6</v>
      </c>
      <c r="I281" s="6">
        <v>11.7</v>
      </c>
      <c r="J281" s="6">
        <v>11.4</v>
      </c>
    </row>
    <row r="282" spans="1:10">
      <c r="A282" s="19">
        <v>39472</v>
      </c>
      <c r="B282" s="6">
        <v>30.1</v>
      </c>
      <c r="C282" s="6">
        <v>23.2</v>
      </c>
      <c r="D282" s="6">
        <v>40.4</v>
      </c>
      <c r="E282" s="6">
        <v>38.700000000000003</v>
      </c>
      <c r="F282" s="6">
        <v>19.600000000000001</v>
      </c>
      <c r="G282" s="6">
        <v>21.3</v>
      </c>
      <c r="H282" s="6">
        <v>10.8</v>
      </c>
      <c r="I282" s="6">
        <v>11.9</v>
      </c>
      <c r="J282" s="6">
        <v>11.5</v>
      </c>
    </row>
    <row r="283" spans="1:10">
      <c r="A283" s="19">
        <v>39475</v>
      </c>
      <c r="B283" s="6">
        <v>28.8</v>
      </c>
      <c r="C283" s="6">
        <v>23.3</v>
      </c>
      <c r="D283" s="6">
        <v>38.200000000000003</v>
      </c>
      <c r="E283" s="6">
        <v>37</v>
      </c>
      <c r="F283" s="6">
        <v>19.399999999999999</v>
      </c>
      <c r="G283" s="6">
        <v>21.1</v>
      </c>
      <c r="H283" s="6">
        <v>11.1</v>
      </c>
      <c r="I283" s="6">
        <v>12.4</v>
      </c>
      <c r="J283" s="6">
        <v>11.9</v>
      </c>
    </row>
    <row r="284" spans="1:10">
      <c r="A284" s="19">
        <v>39476</v>
      </c>
      <c r="B284" s="6">
        <v>28.4</v>
      </c>
      <c r="C284" s="6">
        <v>23.2</v>
      </c>
      <c r="D284" s="6">
        <v>38.6</v>
      </c>
      <c r="E284" s="6">
        <v>37.1</v>
      </c>
      <c r="F284" s="6">
        <v>19.8</v>
      </c>
      <c r="G284" s="6">
        <v>20.8</v>
      </c>
      <c r="H284" s="6">
        <v>11.1</v>
      </c>
      <c r="I284" s="6">
        <v>12.5</v>
      </c>
      <c r="J284" s="6">
        <v>12.2</v>
      </c>
    </row>
    <row r="285" spans="1:10">
      <c r="A285" s="19">
        <v>39477</v>
      </c>
      <c r="B285" s="6">
        <v>28.3</v>
      </c>
      <c r="C285" s="6">
        <v>23.2</v>
      </c>
      <c r="D285" s="6">
        <v>38.299999999999997</v>
      </c>
      <c r="E285" s="6">
        <v>37.1</v>
      </c>
      <c r="F285" s="6">
        <v>19.8</v>
      </c>
      <c r="G285" s="6">
        <v>20.2</v>
      </c>
      <c r="H285" s="6">
        <v>11.3</v>
      </c>
      <c r="I285" s="6">
        <v>12.4</v>
      </c>
      <c r="J285" s="6">
        <v>12.8</v>
      </c>
    </row>
    <row r="286" spans="1:10">
      <c r="A286" s="19">
        <v>39478</v>
      </c>
      <c r="B286" s="6">
        <v>28.2</v>
      </c>
      <c r="C286" s="6">
        <v>23.1</v>
      </c>
      <c r="D286" s="6">
        <v>38.1</v>
      </c>
      <c r="E286" s="6">
        <v>37.299999999999997</v>
      </c>
      <c r="F286" s="6">
        <v>20.2</v>
      </c>
      <c r="G286" s="6">
        <v>27.2</v>
      </c>
      <c r="H286" s="6">
        <v>10.7</v>
      </c>
      <c r="I286" s="6">
        <v>12.4</v>
      </c>
      <c r="J286" s="6">
        <v>12.1</v>
      </c>
    </row>
    <row r="287" spans="1:10">
      <c r="A287" s="19">
        <v>39479</v>
      </c>
      <c r="B287" s="6">
        <v>27</v>
      </c>
      <c r="C287" s="6">
        <v>21.8</v>
      </c>
      <c r="D287" s="6">
        <v>36.6</v>
      </c>
      <c r="E287" s="6">
        <v>36</v>
      </c>
      <c r="F287" s="6">
        <v>19.2</v>
      </c>
      <c r="G287" s="6">
        <v>25.7</v>
      </c>
      <c r="H287" s="6">
        <v>10</v>
      </c>
      <c r="I287" s="6">
        <v>11.3</v>
      </c>
      <c r="J287" s="6">
        <v>10.5</v>
      </c>
    </row>
    <row r="288" spans="1:10">
      <c r="A288" s="19">
        <v>39482</v>
      </c>
      <c r="B288" s="6">
        <v>26.3</v>
      </c>
      <c r="C288" s="6">
        <v>21.7</v>
      </c>
      <c r="D288" s="6">
        <v>37</v>
      </c>
      <c r="E288" s="6">
        <v>35.6</v>
      </c>
      <c r="F288" s="6">
        <v>18.7</v>
      </c>
      <c r="G288" s="6">
        <v>25.3</v>
      </c>
      <c r="H288" s="6">
        <v>10</v>
      </c>
      <c r="I288" s="6">
        <v>11.3</v>
      </c>
      <c r="J288" s="6">
        <v>10.199999999999999</v>
      </c>
    </row>
    <row r="289" spans="1:10">
      <c r="A289" s="19">
        <v>39483</v>
      </c>
      <c r="B289" s="6">
        <v>27.3</v>
      </c>
      <c r="C289" s="6">
        <v>22.4</v>
      </c>
      <c r="D289" s="6">
        <v>38.299999999999997</v>
      </c>
      <c r="E289" s="6">
        <v>36.9</v>
      </c>
      <c r="F289" s="6">
        <v>18.5</v>
      </c>
      <c r="G289" s="6">
        <v>24.7</v>
      </c>
      <c r="H289" s="6">
        <v>10.1</v>
      </c>
      <c r="I289" s="6">
        <v>11.7</v>
      </c>
      <c r="J289" s="6">
        <v>10.7</v>
      </c>
    </row>
    <row r="290" spans="1:10">
      <c r="A290" s="19">
        <v>39484</v>
      </c>
      <c r="B290" s="6">
        <v>27.5</v>
      </c>
      <c r="C290" s="6">
        <v>22</v>
      </c>
      <c r="D290" s="6">
        <v>38.5</v>
      </c>
      <c r="E290" s="6">
        <v>37</v>
      </c>
      <c r="F290" s="6">
        <v>19</v>
      </c>
      <c r="G290" s="6">
        <v>24.9</v>
      </c>
      <c r="H290" s="6">
        <v>10</v>
      </c>
      <c r="I290" s="6">
        <v>11.6</v>
      </c>
      <c r="J290" s="6">
        <v>10</v>
      </c>
    </row>
    <row r="291" spans="1:10">
      <c r="A291" s="19">
        <v>39485</v>
      </c>
      <c r="B291" s="6">
        <v>27.8</v>
      </c>
      <c r="C291" s="6">
        <v>22.5</v>
      </c>
      <c r="D291" s="6">
        <v>38.700000000000003</v>
      </c>
      <c r="E291" s="6">
        <v>36.9</v>
      </c>
      <c r="F291" s="6">
        <v>18.399999999999999</v>
      </c>
      <c r="G291" s="6">
        <v>25.4</v>
      </c>
      <c r="H291" s="6">
        <v>10</v>
      </c>
      <c r="I291" s="6">
        <v>11.8</v>
      </c>
      <c r="J291" s="6">
        <v>10.4</v>
      </c>
    </row>
    <row r="292" spans="1:10">
      <c r="A292" s="19">
        <v>39486</v>
      </c>
      <c r="B292" s="6">
        <v>26.9</v>
      </c>
      <c r="C292" s="6">
        <v>21.8</v>
      </c>
      <c r="D292" s="6">
        <v>37.5</v>
      </c>
      <c r="E292" s="6">
        <v>35.799999999999997</v>
      </c>
      <c r="F292" s="6">
        <v>17.600000000000001</v>
      </c>
      <c r="G292" s="6">
        <v>25.7</v>
      </c>
      <c r="H292" s="6">
        <v>8.4</v>
      </c>
      <c r="I292" s="6">
        <v>10.9</v>
      </c>
      <c r="J292" s="6">
        <v>9.5</v>
      </c>
    </row>
    <row r="293" spans="1:10">
      <c r="A293" s="19">
        <v>39489</v>
      </c>
      <c r="B293" s="6">
        <v>27.9</v>
      </c>
      <c r="C293" s="6">
        <v>22.4</v>
      </c>
      <c r="D293" s="6">
        <v>39.1</v>
      </c>
      <c r="E293" s="6">
        <v>38</v>
      </c>
      <c r="F293" s="6">
        <v>18.399999999999999</v>
      </c>
      <c r="G293" s="6">
        <v>26.8</v>
      </c>
      <c r="H293" s="6">
        <v>8.6999999999999993</v>
      </c>
      <c r="I293" s="6">
        <v>12</v>
      </c>
      <c r="J293" s="6">
        <v>9.6999999999999993</v>
      </c>
    </row>
    <row r="294" spans="1:10">
      <c r="A294" s="19">
        <v>39490</v>
      </c>
      <c r="B294" s="6">
        <v>28.4</v>
      </c>
      <c r="C294" s="6">
        <v>22.5</v>
      </c>
      <c r="D294" s="6">
        <v>38.5</v>
      </c>
      <c r="E294" s="6">
        <v>38.5</v>
      </c>
      <c r="F294" s="6">
        <v>18.8</v>
      </c>
      <c r="G294" s="6">
        <v>27.8</v>
      </c>
      <c r="H294" s="6">
        <v>9</v>
      </c>
      <c r="I294" s="6">
        <v>11.8</v>
      </c>
      <c r="J294" s="6">
        <v>9.9</v>
      </c>
    </row>
    <row r="295" spans="1:10">
      <c r="A295" s="19">
        <v>39491</v>
      </c>
      <c r="B295" s="6">
        <v>27.7</v>
      </c>
      <c r="C295" s="6">
        <v>22.8</v>
      </c>
      <c r="D295" s="6">
        <v>37.799999999999997</v>
      </c>
      <c r="E295" s="6">
        <v>38.299999999999997</v>
      </c>
      <c r="F295" s="6">
        <v>17.899999999999999</v>
      </c>
      <c r="G295" s="6">
        <v>26.6</v>
      </c>
      <c r="H295" s="6">
        <v>8.8000000000000007</v>
      </c>
      <c r="I295" s="6">
        <v>11.4</v>
      </c>
      <c r="J295" s="6">
        <v>9.9</v>
      </c>
    </row>
    <row r="296" spans="1:10">
      <c r="A296" s="19">
        <v>39492</v>
      </c>
      <c r="B296" s="6">
        <v>27.6</v>
      </c>
      <c r="C296" s="6">
        <v>22.8</v>
      </c>
      <c r="D296" s="6">
        <v>37.299999999999997</v>
      </c>
      <c r="E296" s="6">
        <v>37.700000000000003</v>
      </c>
      <c r="F296" s="6">
        <v>16.399999999999999</v>
      </c>
      <c r="G296" s="6">
        <v>25.5</v>
      </c>
      <c r="H296" s="6">
        <v>8.8000000000000007</v>
      </c>
      <c r="I296" s="6">
        <v>11.6</v>
      </c>
      <c r="J296" s="6">
        <v>10.4</v>
      </c>
    </row>
    <row r="297" spans="1:10">
      <c r="A297" s="19">
        <v>39493</v>
      </c>
      <c r="B297" s="6">
        <v>29.4</v>
      </c>
      <c r="C297" s="6">
        <v>23.5</v>
      </c>
      <c r="D297" s="6">
        <v>39.1</v>
      </c>
      <c r="E297" s="6">
        <v>39.200000000000003</v>
      </c>
      <c r="F297" s="6">
        <v>16.5</v>
      </c>
      <c r="G297" s="6">
        <v>26.6</v>
      </c>
      <c r="H297" s="6">
        <v>9.8000000000000007</v>
      </c>
      <c r="I297" s="6">
        <v>12.4</v>
      </c>
      <c r="J297" s="6">
        <v>11.2</v>
      </c>
    </row>
    <row r="298" spans="1:10">
      <c r="A298" s="19">
        <v>39496</v>
      </c>
      <c r="B298" s="6">
        <v>28.6</v>
      </c>
      <c r="C298" s="6">
        <v>23.1</v>
      </c>
      <c r="D298" s="6">
        <v>38</v>
      </c>
      <c r="E298" s="6">
        <v>37.799999999999997</v>
      </c>
      <c r="F298" s="6">
        <v>15.6</v>
      </c>
      <c r="G298" s="6">
        <v>25.3</v>
      </c>
      <c r="H298" s="6">
        <v>9.1</v>
      </c>
      <c r="I298" s="6">
        <v>12.3</v>
      </c>
      <c r="J298" s="6">
        <v>10.5</v>
      </c>
    </row>
    <row r="299" spans="1:10">
      <c r="A299" s="19">
        <v>39497</v>
      </c>
      <c r="B299" s="6">
        <v>29.6</v>
      </c>
      <c r="C299" s="6">
        <v>23.5</v>
      </c>
      <c r="D299" s="6">
        <v>38.5</v>
      </c>
      <c r="E299" s="6">
        <v>38.1</v>
      </c>
      <c r="F299" s="6">
        <v>15.8</v>
      </c>
      <c r="G299" s="6">
        <v>25.9</v>
      </c>
      <c r="H299" s="6">
        <v>17.100000000000001</v>
      </c>
      <c r="I299" s="6">
        <v>12.2</v>
      </c>
      <c r="J299" s="6">
        <v>10.199999999999999</v>
      </c>
    </row>
    <row r="300" spans="1:10">
      <c r="A300" s="19">
        <v>39498</v>
      </c>
      <c r="B300" s="6">
        <v>30.2</v>
      </c>
      <c r="C300" s="6">
        <v>23.7</v>
      </c>
      <c r="D300" s="6">
        <v>39.799999999999997</v>
      </c>
      <c r="E300" s="6">
        <v>38.9</v>
      </c>
      <c r="F300" s="6">
        <v>17</v>
      </c>
      <c r="G300" s="6">
        <v>25.8</v>
      </c>
      <c r="H300" s="6">
        <v>17.2</v>
      </c>
      <c r="I300" s="6">
        <v>12.3</v>
      </c>
      <c r="J300" s="6">
        <v>10.199999999999999</v>
      </c>
    </row>
    <row r="301" spans="1:10">
      <c r="A301" s="19">
        <v>39499</v>
      </c>
      <c r="B301" s="6">
        <v>31</v>
      </c>
      <c r="C301" s="6">
        <v>23.7</v>
      </c>
      <c r="D301" s="6">
        <v>39.9</v>
      </c>
      <c r="E301" s="6">
        <v>40.1</v>
      </c>
      <c r="F301" s="6">
        <v>17.600000000000001</v>
      </c>
      <c r="G301" s="6">
        <v>26.3</v>
      </c>
      <c r="H301" s="6">
        <v>16.3</v>
      </c>
      <c r="I301" s="6">
        <v>11.6</v>
      </c>
      <c r="J301" s="6">
        <v>10</v>
      </c>
    </row>
    <row r="302" spans="1:10">
      <c r="A302" s="19">
        <v>39500</v>
      </c>
      <c r="B302" s="6">
        <v>32</v>
      </c>
      <c r="C302" s="6">
        <v>24.3</v>
      </c>
      <c r="D302" s="6">
        <v>41.4</v>
      </c>
      <c r="E302" s="6">
        <v>41.8</v>
      </c>
      <c r="F302" s="6">
        <v>18.5</v>
      </c>
      <c r="G302" s="6">
        <v>27.7</v>
      </c>
      <c r="H302" s="6">
        <v>17.3</v>
      </c>
      <c r="I302" s="6">
        <v>12.1</v>
      </c>
      <c r="J302" s="6">
        <v>10.3</v>
      </c>
    </row>
    <row r="303" spans="1:10">
      <c r="A303" s="19">
        <v>39503</v>
      </c>
      <c r="B303" s="6">
        <v>32.700000000000003</v>
      </c>
      <c r="C303" s="6">
        <v>24.5</v>
      </c>
      <c r="D303" s="6">
        <v>43.3</v>
      </c>
      <c r="E303" s="6">
        <v>45.5</v>
      </c>
      <c r="F303" s="6">
        <v>19.5</v>
      </c>
      <c r="G303" s="6">
        <v>29.1</v>
      </c>
      <c r="H303" s="6">
        <v>17.5</v>
      </c>
      <c r="I303" s="6">
        <v>12</v>
      </c>
      <c r="J303" s="6">
        <v>10.199999999999999</v>
      </c>
    </row>
    <row r="304" spans="1:10">
      <c r="A304" s="19">
        <v>39504</v>
      </c>
      <c r="B304" s="6">
        <v>33.1</v>
      </c>
      <c r="C304" s="6">
        <v>25.4</v>
      </c>
      <c r="D304" s="6">
        <v>42.9</v>
      </c>
      <c r="E304" s="6">
        <v>44.3</v>
      </c>
      <c r="F304" s="6">
        <v>19</v>
      </c>
      <c r="G304" s="6">
        <v>29.5</v>
      </c>
      <c r="H304" s="6">
        <v>17.3</v>
      </c>
      <c r="I304" s="6">
        <v>11.9</v>
      </c>
      <c r="J304" s="6">
        <v>11.2</v>
      </c>
    </row>
    <row r="305" spans="1:10">
      <c r="A305" s="19">
        <v>39505</v>
      </c>
      <c r="B305" s="6">
        <v>32</v>
      </c>
      <c r="C305" s="6">
        <v>25.5</v>
      </c>
      <c r="D305" s="6">
        <v>42.7</v>
      </c>
      <c r="E305" s="6">
        <v>43.7</v>
      </c>
      <c r="F305" s="6">
        <v>18.7</v>
      </c>
      <c r="G305" s="6">
        <v>29.6</v>
      </c>
      <c r="H305" s="6">
        <v>17.2</v>
      </c>
      <c r="I305" s="6">
        <v>11.5</v>
      </c>
      <c r="J305" s="6">
        <v>11.2</v>
      </c>
    </row>
    <row r="306" spans="1:10">
      <c r="A306" s="19">
        <v>39506</v>
      </c>
      <c r="B306" s="6">
        <v>31.2</v>
      </c>
      <c r="C306" s="6">
        <v>25.3</v>
      </c>
      <c r="D306" s="6">
        <v>42.6</v>
      </c>
      <c r="E306" s="6">
        <v>43.2</v>
      </c>
      <c r="F306" s="6">
        <v>16.7</v>
      </c>
      <c r="G306" s="6">
        <v>29.1</v>
      </c>
      <c r="H306" s="6">
        <v>16.600000000000001</v>
      </c>
      <c r="I306" s="6">
        <v>10.9</v>
      </c>
      <c r="J306" s="6">
        <v>9.8000000000000007</v>
      </c>
    </row>
    <row r="307" spans="1:10">
      <c r="A307" s="19">
        <v>39507</v>
      </c>
      <c r="B307" s="6">
        <v>32.200000000000003</v>
      </c>
      <c r="C307" s="6">
        <v>25.6</v>
      </c>
      <c r="D307" s="6">
        <v>43.7</v>
      </c>
      <c r="E307" s="6">
        <v>44.4</v>
      </c>
      <c r="F307" s="6">
        <v>17.3</v>
      </c>
      <c r="G307" s="6">
        <v>30.5</v>
      </c>
      <c r="H307" s="6">
        <v>16.8</v>
      </c>
      <c r="I307" s="6">
        <v>11.7</v>
      </c>
      <c r="J307" s="6">
        <v>9.8000000000000007</v>
      </c>
    </row>
    <row r="308" spans="1:10">
      <c r="A308" s="19">
        <v>39510</v>
      </c>
      <c r="B308" s="6">
        <v>33.9</v>
      </c>
      <c r="C308" s="6">
        <v>26.9</v>
      </c>
      <c r="D308" s="6">
        <v>46.7</v>
      </c>
      <c r="E308" s="6">
        <v>47.2</v>
      </c>
      <c r="F308" s="6">
        <v>19.2</v>
      </c>
      <c r="G308" s="6">
        <v>33.200000000000003</v>
      </c>
      <c r="H308" s="6">
        <v>18.5</v>
      </c>
      <c r="I308" s="6">
        <v>13.4</v>
      </c>
      <c r="J308" s="6">
        <v>11.9</v>
      </c>
    </row>
    <row r="309" spans="1:10">
      <c r="A309" s="19">
        <v>39511</v>
      </c>
      <c r="B309" s="6">
        <v>37.6</v>
      </c>
      <c r="C309" s="6">
        <v>31.7</v>
      </c>
      <c r="D309" s="6">
        <v>51.8</v>
      </c>
      <c r="E309" s="6">
        <v>51.9</v>
      </c>
      <c r="F309" s="6">
        <v>22.1</v>
      </c>
      <c r="G309" s="6">
        <v>38.4</v>
      </c>
      <c r="H309" s="6">
        <v>21.6</v>
      </c>
      <c r="I309" s="6">
        <v>17.100000000000001</v>
      </c>
      <c r="J309" s="6">
        <v>14.4</v>
      </c>
    </row>
    <row r="310" spans="1:10">
      <c r="A310" s="19">
        <v>39512</v>
      </c>
      <c r="B310" s="6">
        <v>42.2</v>
      </c>
      <c r="C310" s="6">
        <v>34.9</v>
      </c>
      <c r="D310" s="6">
        <v>57.4</v>
      </c>
      <c r="E310" s="6">
        <v>56.7</v>
      </c>
      <c r="F310" s="6">
        <v>25.2</v>
      </c>
      <c r="G310" s="6">
        <v>40</v>
      </c>
      <c r="H310" s="6">
        <v>26.1</v>
      </c>
      <c r="I310" s="6">
        <v>22</v>
      </c>
      <c r="J310" s="6">
        <v>18.2</v>
      </c>
    </row>
    <row r="311" spans="1:10">
      <c r="A311" s="19">
        <v>39513</v>
      </c>
      <c r="B311" s="6">
        <v>45.5</v>
      </c>
      <c r="C311" s="6">
        <v>36.5</v>
      </c>
      <c r="D311" s="6">
        <v>60.4</v>
      </c>
      <c r="E311" s="6">
        <v>63</v>
      </c>
      <c r="F311" s="6">
        <v>26.8</v>
      </c>
      <c r="G311" s="6">
        <v>43</v>
      </c>
      <c r="H311" s="6">
        <v>27.9</v>
      </c>
      <c r="I311" s="6">
        <v>22.9</v>
      </c>
      <c r="J311" s="6">
        <v>19.7</v>
      </c>
    </row>
    <row r="312" spans="1:10">
      <c r="A312" s="19">
        <v>39514</v>
      </c>
      <c r="B312" s="6">
        <v>48.8</v>
      </c>
      <c r="C312" s="6">
        <v>38.1</v>
      </c>
      <c r="D312" s="6">
        <v>64.2</v>
      </c>
      <c r="E312" s="6">
        <v>66.900000000000006</v>
      </c>
      <c r="F312" s="6">
        <v>29.9</v>
      </c>
      <c r="G312" s="6">
        <v>45.6</v>
      </c>
      <c r="H312" s="6">
        <v>28.2</v>
      </c>
      <c r="I312" s="6">
        <v>24.5</v>
      </c>
      <c r="J312" s="6">
        <v>22.2</v>
      </c>
    </row>
    <row r="313" spans="1:10">
      <c r="A313" s="19">
        <v>39517</v>
      </c>
      <c r="B313" s="6">
        <v>49.4</v>
      </c>
      <c r="C313" s="6">
        <v>39.5</v>
      </c>
      <c r="D313" s="6">
        <v>64.8</v>
      </c>
      <c r="E313" s="6">
        <v>67.599999999999994</v>
      </c>
      <c r="F313" s="6">
        <v>29.8</v>
      </c>
      <c r="G313" s="6">
        <v>44.1</v>
      </c>
      <c r="H313" s="6">
        <v>26.4</v>
      </c>
      <c r="I313" s="6">
        <v>22.6</v>
      </c>
      <c r="J313" s="6">
        <v>20.8</v>
      </c>
    </row>
    <row r="314" spans="1:10">
      <c r="A314" s="19">
        <v>39518</v>
      </c>
      <c r="B314" s="6">
        <v>45.9</v>
      </c>
      <c r="C314" s="6">
        <v>37.299999999999997</v>
      </c>
      <c r="D314" s="6">
        <v>60.6</v>
      </c>
      <c r="E314" s="6">
        <v>63.5</v>
      </c>
      <c r="F314" s="6">
        <v>28.4</v>
      </c>
      <c r="G314" s="6">
        <v>41.1</v>
      </c>
      <c r="H314" s="6">
        <v>22.8</v>
      </c>
      <c r="I314" s="6">
        <v>19.2</v>
      </c>
      <c r="J314" s="6">
        <v>18.3</v>
      </c>
    </row>
    <row r="315" spans="1:10">
      <c r="A315" s="19">
        <v>39519</v>
      </c>
      <c r="B315" s="6">
        <v>44.5</v>
      </c>
      <c r="C315" s="6">
        <v>37.1</v>
      </c>
      <c r="D315" s="6">
        <v>60</v>
      </c>
      <c r="E315" s="6">
        <v>64</v>
      </c>
      <c r="F315" s="6">
        <v>27.8</v>
      </c>
      <c r="G315" s="6">
        <v>39.4</v>
      </c>
      <c r="H315" s="6">
        <v>22.2</v>
      </c>
      <c r="I315" s="6">
        <v>18.399999999999999</v>
      </c>
      <c r="J315" s="6">
        <v>17.600000000000001</v>
      </c>
    </row>
    <row r="316" spans="1:10">
      <c r="A316" s="19">
        <v>39520</v>
      </c>
      <c r="B316" s="6">
        <v>58.7</v>
      </c>
      <c r="C316" s="6">
        <v>40.1</v>
      </c>
      <c r="D316" s="6">
        <v>62.3</v>
      </c>
      <c r="E316" s="6">
        <v>68.099999999999994</v>
      </c>
      <c r="F316" s="6">
        <v>29.6</v>
      </c>
      <c r="G316" s="6">
        <v>41.5</v>
      </c>
      <c r="H316" s="6">
        <v>23.5</v>
      </c>
      <c r="I316" s="6">
        <v>20</v>
      </c>
      <c r="J316" s="6">
        <v>18.5</v>
      </c>
    </row>
    <row r="317" spans="1:10">
      <c r="A317" s="19">
        <v>39521</v>
      </c>
      <c r="B317" s="6">
        <v>59</v>
      </c>
      <c r="C317" s="6">
        <v>41.2</v>
      </c>
      <c r="D317" s="6">
        <v>62.8</v>
      </c>
      <c r="E317" s="6">
        <v>68</v>
      </c>
      <c r="F317" s="6">
        <v>40.700000000000003</v>
      </c>
      <c r="G317" s="6">
        <v>42.7</v>
      </c>
      <c r="H317" s="6">
        <v>23.8</v>
      </c>
      <c r="I317" s="6">
        <v>20.2</v>
      </c>
      <c r="J317" s="6">
        <v>19.3</v>
      </c>
    </row>
    <row r="318" spans="1:10">
      <c r="A318" s="19">
        <v>39524</v>
      </c>
      <c r="B318" s="6">
        <v>63.1</v>
      </c>
      <c r="C318" s="6">
        <v>42.9</v>
      </c>
      <c r="D318" s="6">
        <v>64.599999999999994</v>
      </c>
      <c r="E318" s="6">
        <v>71.5</v>
      </c>
      <c r="F318" s="6">
        <v>43.7</v>
      </c>
      <c r="G318" s="6">
        <v>47.2</v>
      </c>
      <c r="H318" s="6">
        <v>26.3</v>
      </c>
      <c r="I318" s="6">
        <v>22</v>
      </c>
      <c r="J318" s="6">
        <v>20.9</v>
      </c>
    </row>
    <row r="319" spans="1:10">
      <c r="A319" s="19">
        <v>39525</v>
      </c>
      <c r="B319" s="6">
        <v>60.5</v>
      </c>
      <c r="C319" s="6">
        <v>42.5</v>
      </c>
      <c r="D319" s="6">
        <v>60.5</v>
      </c>
      <c r="E319" s="6">
        <v>66.5</v>
      </c>
      <c r="F319" s="6">
        <v>42.5</v>
      </c>
      <c r="G319" s="6">
        <v>47.9</v>
      </c>
      <c r="H319" s="6">
        <v>26.4</v>
      </c>
      <c r="I319" s="6">
        <v>23.5</v>
      </c>
      <c r="J319" s="6">
        <v>21.7</v>
      </c>
    </row>
    <row r="320" spans="1:10">
      <c r="A320" s="19">
        <v>39526</v>
      </c>
      <c r="B320" s="6">
        <v>56.4</v>
      </c>
      <c r="C320" s="6">
        <v>39.799999999999997</v>
      </c>
      <c r="D320" s="6">
        <v>56.1</v>
      </c>
      <c r="E320" s="6">
        <v>61.1</v>
      </c>
      <c r="F320" s="6">
        <v>38.700000000000003</v>
      </c>
      <c r="G320" s="6">
        <v>43.8</v>
      </c>
      <c r="H320" s="6">
        <v>23.6</v>
      </c>
      <c r="I320" s="6">
        <v>20.5</v>
      </c>
      <c r="J320" s="6">
        <v>21.7</v>
      </c>
    </row>
    <row r="321" spans="1:10">
      <c r="A321" s="19">
        <v>39527</v>
      </c>
      <c r="B321" s="6">
        <v>53.9</v>
      </c>
      <c r="C321" s="6">
        <v>39.9</v>
      </c>
      <c r="D321" s="6">
        <v>56.2</v>
      </c>
      <c r="E321" s="6">
        <v>60.3</v>
      </c>
      <c r="F321" s="6">
        <v>37.6</v>
      </c>
      <c r="G321" s="6">
        <v>44</v>
      </c>
      <c r="H321" s="6">
        <v>22.8</v>
      </c>
      <c r="I321" s="6">
        <v>20.3</v>
      </c>
      <c r="J321" s="6">
        <v>21.7</v>
      </c>
    </row>
    <row r="322" spans="1:10">
      <c r="A322" s="19">
        <v>39528</v>
      </c>
      <c r="B322" s="6">
        <v>53.8</v>
      </c>
      <c r="C322" s="6">
        <v>38.4</v>
      </c>
      <c r="D322" s="6">
        <v>55.1</v>
      </c>
      <c r="E322" s="6">
        <v>59.6</v>
      </c>
      <c r="F322" s="6">
        <v>37.299999999999997</v>
      </c>
      <c r="G322" s="6">
        <v>42.8</v>
      </c>
      <c r="H322" s="6">
        <v>21.9</v>
      </c>
      <c r="I322" s="6">
        <v>19.5</v>
      </c>
      <c r="J322" s="6">
        <v>20.8</v>
      </c>
    </row>
    <row r="323" spans="1:10">
      <c r="A323" s="19">
        <v>39531</v>
      </c>
      <c r="B323" s="6">
        <v>54.2</v>
      </c>
      <c r="C323" s="6">
        <v>38.4</v>
      </c>
      <c r="D323" s="6">
        <v>54.1</v>
      </c>
      <c r="E323" s="6">
        <v>59.8</v>
      </c>
      <c r="F323" s="6">
        <v>37.5</v>
      </c>
      <c r="G323" s="6">
        <v>42.9</v>
      </c>
      <c r="H323" s="6">
        <v>21.7</v>
      </c>
      <c r="I323" s="6">
        <v>19.7</v>
      </c>
      <c r="J323" s="6">
        <v>21.2</v>
      </c>
    </row>
    <row r="324" spans="1:10">
      <c r="A324" s="19">
        <v>39532</v>
      </c>
      <c r="B324" s="6">
        <v>52.4</v>
      </c>
      <c r="C324" s="6">
        <v>38.299999999999997</v>
      </c>
      <c r="D324" s="6">
        <v>53.7</v>
      </c>
      <c r="E324" s="6">
        <v>58.2</v>
      </c>
      <c r="F324" s="6">
        <v>34.799999999999997</v>
      </c>
      <c r="G324" s="6">
        <v>41.9</v>
      </c>
      <c r="H324" s="6">
        <v>22.3</v>
      </c>
      <c r="I324" s="6">
        <v>19.7</v>
      </c>
      <c r="J324" s="6">
        <v>21.5</v>
      </c>
    </row>
    <row r="325" spans="1:10">
      <c r="A325" s="19">
        <v>39533</v>
      </c>
      <c r="B325" s="6">
        <v>54.1</v>
      </c>
      <c r="C325" s="6">
        <v>39.299999999999997</v>
      </c>
      <c r="D325" s="6">
        <v>55.8</v>
      </c>
      <c r="E325" s="6">
        <v>60.5</v>
      </c>
      <c r="F325" s="6">
        <v>37</v>
      </c>
      <c r="G325" s="6">
        <v>44.5</v>
      </c>
      <c r="H325" s="6">
        <v>23.7</v>
      </c>
      <c r="I325" s="6">
        <v>22.1</v>
      </c>
      <c r="J325" s="6">
        <v>22.7</v>
      </c>
    </row>
    <row r="326" spans="1:10">
      <c r="A326" s="19">
        <v>39534</v>
      </c>
      <c r="B326" s="6">
        <v>53.2</v>
      </c>
      <c r="C326" s="6">
        <v>38.299999999999997</v>
      </c>
      <c r="D326" s="6">
        <v>54.7</v>
      </c>
      <c r="E326" s="6">
        <v>57.8</v>
      </c>
      <c r="F326" s="6">
        <v>35.799999999999997</v>
      </c>
      <c r="G326" s="6">
        <v>41.4</v>
      </c>
      <c r="H326" s="6">
        <v>23.3</v>
      </c>
      <c r="I326" s="6">
        <v>21.9</v>
      </c>
      <c r="J326" s="6">
        <v>22.4</v>
      </c>
    </row>
    <row r="327" spans="1:10">
      <c r="A327" s="19">
        <v>39535</v>
      </c>
      <c r="B327" s="6">
        <v>51.3</v>
      </c>
      <c r="C327" s="6">
        <v>37.5</v>
      </c>
      <c r="D327" s="6">
        <v>52.3</v>
      </c>
      <c r="E327" s="6">
        <v>56.6</v>
      </c>
      <c r="F327" s="6">
        <v>33.200000000000003</v>
      </c>
      <c r="G327" s="6">
        <v>40.1</v>
      </c>
      <c r="H327" s="6">
        <v>21.7</v>
      </c>
      <c r="I327" s="6">
        <v>21</v>
      </c>
      <c r="J327" s="6">
        <v>20.9</v>
      </c>
    </row>
    <row r="328" spans="1:10">
      <c r="A328" s="19">
        <v>39538</v>
      </c>
      <c r="B328" s="6">
        <v>51.9</v>
      </c>
      <c r="C328" s="6">
        <v>38.799999999999997</v>
      </c>
      <c r="D328" s="6">
        <v>52.2</v>
      </c>
      <c r="E328" s="6">
        <v>56</v>
      </c>
      <c r="F328" s="6">
        <v>32.4</v>
      </c>
      <c r="G328" s="6">
        <v>40.5</v>
      </c>
      <c r="H328" s="6">
        <v>22.4</v>
      </c>
      <c r="I328" s="6">
        <v>21.1</v>
      </c>
      <c r="J328" s="6">
        <v>21.2</v>
      </c>
    </row>
    <row r="329" spans="1:10">
      <c r="A329" s="19">
        <v>39539</v>
      </c>
      <c r="B329" s="6">
        <v>46.7</v>
      </c>
      <c r="C329" s="6">
        <v>38.299999999999997</v>
      </c>
      <c r="D329" s="6">
        <v>46.5</v>
      </c>
      <c r="E329" s="6">
        <v>50.7</v>
      </c>
      <c r="F329" s="6">
        <v>29.9</v>
      </c>
      <c r="G329" s="6">
        <v>35.6</v>
      </c>
      <c r="H329" s="6">
        <v>20.9</v>
      </c>
      <c r="I329" s="6">
        <v>19.100000000000001</v>
      </c>
      <c r="J329" s="6">
        <v>20.100000000000001</v>
      </c>
    </row>
    <row r="330" spans="1:10">
      <c r="A330" s="19">
        <v>39540</v>
      </c>
      <c r="B330" s="6">
        <v>44.8</v>
      </c>
      <c r="C330" s="6">
        <v>37.1</v>
      </c>
      <c r="D330" s="6">
        <v>45.1</v>
      </c>
      <c r="E330" s="6">
        <v>48.3</v>
      </c>
      <c r="F330" s="6">
        <v>27.7</v>
      </c>
      <c r="G330" s="6">
        <v>33.299999999999997</v>
      </c>
      <c r="H330" s="6">
        <v>20.7</v>
      </c>
      <c r="I330" s="6">
        <v>18.5</v>
      </c>
      <c r="J330" s="6">
        <v>18</v>
      </c>
    </row>
    <row r="331" spans="1:10">
      <c r="A331" s="19">
        <v>39541</v>
      </c>
      <c r="B331" s="6">
        <v>47.1</v>
      </c>
      <c r="C331" s="6">
        <v>39.200000000000003</v>
      </c>
      <c r="D331" s="6">
        <v>48.2</v>
      </c>
      <c r="E331" s="6">
        <v>50.9</v>
      </c>
      <c r="F331" s="6">
        <v>30.5</v>
      </c>
      <c r="G331" s="6">
        <v>35.9</v>
      </c>
      <c r="H331" s="6">
        <v>22.5</v>
      </c>
      <c r="I331" s="6">
        <v>19.5</v>
      </c>
      <c r="J331" s="6">
        <v>30.4</v>
      </c>
    </row>
    <row r="332" spans="1:10">
      <c r="A332" s="19">
        <v>39542</v>
      </c>
      <c r="B332" s="6">
        <v>46.5</v>
      </c>
      <c r="C332" s="6">
        <v>38.700000000000003</v>
      </c>
      <c r="D332" s="6">
        <v>48</v>
      </c>
      <c r="E332" s="6">
        <v>49.2</v>
      </c>
      <c r="F332" s="6">
        <v>30.7</v>
      </c>
      <c r="G332" s="6">
        <v>34</v>
      </c>
      <c r="H332" s="6">
        <v>22.9</v>
      </c>
      <c r="I332" s="6">
        <v>19.100000000000001</v>
      </c>
      <c r="J332" s="6">
        <v>30.5</v>
      </c>
    </row>
    <row r="333" spans="1:10">
      <c r="A333" s="19">
        <v>39545</v>
      </c>
      <c r="B333" s="6">
        <v>45</v>
      </c>
      <c r="C333" s="6">
        <v>38.799999999999997</v>
      </c>
      <c r="D333" s="6">
        <v>46.9</v>
      </c>
      <c r="E333" s="6">
        <v>47.3</v>
      </c>
      <c r="F333" s="6">
        <v>31.2</v>
      </c>
      <c r="G333" s="6">
        <v>33.6</v>
      </c>
      <c r="H333" s="6">
        <v>22.8</v>
      </c>
      <c r="I333" s="6">
        <v>23.9</v>
      </c>
      <c r="J333" s="6">
        <v>30.3</v>
      </c>
    </row>
    <row r="334" spans="1:10">
      <c r="A334" s="19">
        <v>39546</v>
      </c>
      <c r="B334" s="6">
        <v>45.5</v>
      </c>
      <c r="C334" s="6">
        <v>39.5</v>
      </c>
      <c r="D334" s="6">
        <v>49</v>
      </c>
      <c r="E334" s="6">
        <v>50.1</v>
      </c>
      <c r="F334" s="6">
        <v>31.4</v>
      </c>
      <c r="G334" s="6">
        <v>33.1</v>
      </c>
      <c r="H334" s="6">
        <v>22.6</v>
      </c>
      <c r="I334" s="6">
        <v>23.3</v>
      </c>
      <c r="J334" s="6">
        <v>29.8</v>
      </c>
    </row>
    <row r="335" spans="1:10">
      <c r="A335" s="19">
        <v>39547</v>
      </c>
      <c r="B335" s="6">
        <v>46</v>
      </c>
      <c r="C335" s="6">
        <v>40.4</v>
      </c>
      <c r="D335" s="6">
        <v>49.2</v>
      </c>
      <c r="E335" s="6">
        <v>51</v>
      </c>
      <c r="F335" s="6">
        <v>31.4</v>
      </c>
      <c r="G335" s="6">
        <v>33.1</v>
      </c>
      <c r="H335" s="6">
        <v>22.2</v>
      </c>
      <c r="I335" s="6">
        <v>23</v>
      </c>
      <c r="J335" s="6">
        <v>29.3</v>
      </c>
    </row>
    <row r="336" spans="1:10">
      <c r="A336" s="19">
        <v>39548</v>
      </c>
      <c r="B336" s="6">
        <v>48.1</v>
      </c>
      <c r="C336" s="6">
        <v>39</v>
      </c>
      <c r="D336" s="6">
        <v>50.5</v>
      </c>
      <c r="E336" s="6">
        <v>52.5</v>
      </c>
      <c r="F336" s="6">
        <v>32.700000000000003</v>
      </c>
      <c r="G336" s="6">
        <v>33.6</v>
      </c>
      <c r="H336" s="6">
        <v>23.6</v>
      </c>
      <c r="I336" s="6">
        <v>24.3</v>
      </c>
      <c r="J336" s="6">
        <v>30.3</v>
      </c>
    </row>
    <row r="337" spans="1:10">
      <c r="A337" s="19">
        <v>39549</v>
      </c>
      <c r="B337" s="6">
        <v>47.5</v>
      </c>
      <c r="C337" s="6">
        <v>38.700000000000003</v>
      </c>
      <c r="D337" s="6">
        <v>49.4</v>
      </c>
      <c r="E337" s="6">
        <v>52.5</v>
      </c>
      <c r="F337" s="6">
        <v>32.1</v>
      </c>
      <c r="G337" s="6">
        <v>33</v>
      </c>
      <c r="H337" s="6">
        <v>22.7</v>
      </c>
      <c r="I337" s="6">
        <v>23.4</v>
      </c>
      <c r="J337" s="6">
        <v>31.1</v>
      </c>
    </row>
    <row r="338" spans="1:10">
      <c r="A338" s="19">
        <v>39552</v>
      </c>
      <c r="B338" s="6">
        <v>48.5</v>
      </c>
      <c r="C338" s="6">
        <v>38.799999999999997</v>
      </c>
      <c r="D338" s="6">
        <v>52.2</v>
      </c>
      <c r="E338" s="6">
        <v>53.7</v>
      </c>
      <c r="F338" s="6">
        <v>32.200000000000003</v>
      </c>
      <c r="G338" s="6">
        <v>33</v>
      </c>
      <c r="H338" s="6">
        <v>22.7</v>
      </c>
      <c r="I338" s="6">
        <v>23.4</v>
      </c>
      <c r="J338" s="6">
        <v>30.4</v>
      </c>
    </row>
    <row r="339" spans="1:10">
      <c r="A339" s="19">
        <v>39553</v>
      </c>
      <c r="B339" s="6">
        <v>49.9</v>
      </c>
      <c r="C339" s="6">
        <v>38.700000000000003</v>
      </c>
      <c r="D339" s="6">
        <v>53.3</v>
      </c>
      <c r="E339" s="6">
        <v>54.5</v>
      </c>
      <c r="F339" s="6">
        <v>32.799999999999997</v>
      </c>
      <c r="G339" s="6">
        <v>34.799999999999997</v>
      </c>
      <c r="H339" s="6">
        <v>23.3</v>
      </c>
      <c r="I339" s="6">
        <v>23.8</v>
      </c>
      <c r="J339" s="6">
        <v>30.7</v>
      </c>
    </row>
    <row r="340" spans="1:10">
      <c r="A340" s="19">
        <v>39554</v>
      </c>
      <c r="B340" s="6">
        <v>49.5</v>
      </c>
      <c r="C340" s="6">
        <v>38.700000000000003</v>
      </c>
      <c r="D340" s="6">
        <v>53.4</v>
      </c>
      <c r="E340" s="6">
        <v>54</v>
      </c>
      <c r="F340" s="6">
        <v>33.4</v>
      </c>
      <c r="G340" s="6">
        <v>34.6</v>
      </c>
      <c r="H340" s="6">
        <v>23.5</v>
      </c>
      <c r="I340" s="6">
        <v>24.1</v>
      </c>
      <c r="J340" s="6">
        <v>30.3</v>
      </c>
    </row>
    <row r="341" spans="1:10">
      <c r="A341" s="19">
        <v>39555</v>
      </c>
      <c r="B341" s="6">
        <v>49.7</v>
      </c>
      <c r="C341" s="6">
        <v>38.9</v>
      </c>
      <c r="D341" s="6">
        <v>51.7</v>
      </c>
      <c r="E341" s="6">
        <v>52.8</v>
      </c>
      <c r="F341" s="6">
        <v>33.1</v>
      </c>
      <c r="G341" s="6">
        <v>35</v>
      </c>
      <c r="H341" s="6">
        <v>23.3</v>
      </c>
      <c r="I341" s="6">
        <v>23.8</v>
      </c>
      <c r="J341" s="6">
        <v>30.9</v>
      </c>
    </row>
    <row r="342" spans="1:10">
      <c r="A342" s="19">
        <v>39556</v>
      </c>
      <c r="B342" s="6">
        <v>47.9</v>
      </c>
      <c r="C342" s="6">
        <v>38</v>
      </c>
      <c r="D342" s="6">
        <v>47.3</v>
      </c>
      <c r="E342" s="6">
        <v>51.1</v>
      </c>
      <c r="F342" s="6">
        <v>31.7</v>
      </c>
      <c r="G342" s="6">
        <v>33.6</v>
      </c>
      <c r="H342" s="6">
        <v>22.3</v>
      </c>
      <c r="I342" s="6">
        <v>22.7</v>
      </c>
      <c r="J342" s="6">
        <v>30.2</v>
      </c>
    </row>
    <row r="343" spans="1:10">
      <c r="A343" s="19">
        <v>39559</v>
      </c>
      <c r="B343" s="6">
        <v>47.2</v>
      </c>
      <c r="C343" s="6">
        <v>37.1</v>
      </c>
      <c r="D343" s="6">
        <v>47.4</v>
      </c>
      <c r="E343" s="6">
        <v>51.2</v>
      </c>
      <c r="F343" s="6">
        <v>31</v>
      </c>
      <c r="G343" s="6">
        <v>33.1</v>
      </c>
      <c r="H343" s="6">
        <v>21.6</v>
      </c>
      <c r="I343" s="6">
        <v>21.7</v>
      </c>
      <c r="J343" s="6">
        <v>29.5</v>
      </c>
    </row>
    <row r="344" spans="1:10">
      <c r="A344" s="19">
        <v>39560</v>
      </c>
      <c r="B344" s="6">
        <v>46.5</v>
      </c>
      <c r="C344" s="6">
        <v>35.4</v>
      </c>
      <c r="D344" s="6">
        <v>48.2</v>
      </c>
      <c r="E344" s="6">
        <v>52</v>
      </c>
      <c r="F344" s="6">
        <v>29.7</v>
      </c>
      <c r="G344" s="6">
        <v>32.4</v>
      </c>
      <c r="H344" s="6">
        <v>20.9</v>
      </c>
      <c r="I344" s="6">
        <v>20.9</v>
      </c>
      <c r="J344" s="6">
        <v>28.3</v>
      </c>
    </row>
    <row r="345" spans="1:10">
      <c r="A345" s="19">
        <v>39561</v>
      </c>
      <c r="B345" s="6">
        <v>46.6</v>
      </c>
      <c r="C345" s="6">
        <v>34.9</v>
      </c>
      <c r="D345" s="6">
        <v>48.3</v>
      </c>
      <c r="E345" s="6">
        <v>51.3</v>
      </c>
      <c r="F345" s="6">
        <v>29.4</v>
      </c>
      <c r="G345" s="6">
        <v>32.1</v>
      </c>
      <c r="H345" s="6">
        <v>21</v>
      </c>
      <c r="I345" s="6">
        <v>20.8</v>
      </c>
      <c r="J345" s="6">
        <v>28.1</v>
      </c>
    </row>
    <row r="346" spans="1:10">
      <c r="A346" s="19">
        <v>39562</v>
      </c>
      <c r="B346" s="6">
        <v>47.1</v>
      </c>
      <c r="C346" s="6">
        <v>44.7</v>
      </c>
      <c r="D346" s="6">
        <v>49</v>
      </c>
      <c r="E346" s="6">
        <v>51</v>
      </c>
      <c r="F346" s="6">
        <v>29.5</v>
      </c>
      <c r="G346" s="6">
        <v>32.200000000000003</v>
      </c>
      <c r="H346" s="6">
        <v>21.1</v>
      </c>
      <c r="I346" s="6">
        <v>21</v>
      </c>
      <c r="J346" s="6">
        <v>27.7</v>
      </c>
    </row>
    <row r="347" spans="1:10">
      <c r="A347" s="19">
        <v>39563</v>
      </c>
      <c r="B347" s="6">
        <v>45.9</v>
      </c>
      <c r="C347" s="6">
        <v>43.7</v>
      </c>
      <c r="D347" s="6">
        <v>47</v>
      </c>
      <c r="E347" s="6">
        <v>49.4</v>
      </c>
      <c r="F347" s="6">
        <v>26.9</v>
      </c>
      <c r="G347" s="6">
        <v>31.5</v>
      </c>
      <c r="H347" s="6">
        <v>20.9</v>
      </c>
      <c r="I347" s="6">
        <v>20.5</v>
      </c>
      <c r="J347" s="6">
        <v>27.3</v>
      </c>
    </row>
    <row r="348" spans="1:10">
      <c r="A348" s="19">
        <v>39566</v>
      </c>
      <c r="B348" s="6">
        <v>45.1</v>
      </c>
      <c r="C348" s="6">
        <v>43.2</v>
      </c>
      <c r="D348" s="6">
        <v>45.9</v>
      </c>
      <c r="E348" s="6">
        <v>48.5</v>
      </c>
      <c r="F348" s="6">
        <v>26.6</v>
      </c>
      <c r="G348" s="6">
        <v>30.8</v>
      </c>
      <c r="H348" s="6">
        <v>20.6</v>
      </c>
      <c r="I348" s="6">
        <v>20.8</v>
      </c>
      <c r="J348" s="6">
        <v>26.7</v>
      </c>
    </row>
    <row r="349" spans="1:10">
      <c r="A349" s="19">
        <v>39567</v>
      </c>
      <c r="B349" s="6">
        <v>45.5</v>
      </c>
      <c r="C349" s="6">
        <v>43.8</v>
      </c>
      <c r="D349" s="6">
        <v>46.3</v>
      </c>
      <c r="E349" s="6">
        <v>49</v>
      </c>
      <c r="F349" s="6">
        <v>27.5</v>
      </c>
      <c r="G349" s="6">
        <v>31.1</v>
      </c>
      <c r="H349" s="6">
        <v>20.7</v>
      </c>
      <c r="I349" s="6">
        <v>21.2</v>
      </c>
      <c r="J349" s="6">
        <v>27.6</v>
      </c>
    </row>
    <row r="350" spans="1:10">
      <c r="A350" s="19">
        <v>39568</v>
      </c>
      <c r="B350" s="6">
        <v>44.6</v>
      </c>
      <c r="C350" s="6">
        <v>42.8</v>
      </c>
      <c r="D350" s="6">
        <v>45.4</v>
      </c>
      <c r="E350" s="6">
        <v>46.8</v>
      </c>
      <c r="F350" s="6">
        <v>26.6</v>
      </c>
      <c r="G350" s="6">
        <v>29.5</v>
      </c>
      <c r="H350" s="6">
        <v>20.6</v>
      </c>
      <c r="I350" s="6">
        <v>20.5</v>
      </c>
      <c r="J350" s="6">
        <v>27.5</v>
      </c>
    </row>
    <row r="351" spans="1:10">
      <c r="A351" s="19">
        <v>39569</v>
      </c>
      <c r="B351" s="6">
        <v>44.8</v>
      </c>
      <c r="C351" s="6">
        <v>43.5</v>
      </c>
      <c r="D351" s="6">
        <v>45.3</v>
      </c>
      <c r="E351" s="6">
        <v>46.2</v>
      </c>
      <c r="F351" s="6">
        <v>26.2</v>
      </c>
      <c r="G351" s="6">
        <v>29.2</v>
      </c>
      <c r="H351" s="6">
        <v>20.5</v>
      </c>
      <c r="I351" s="6">
        <v>20</v>
      </c>
      <c r="J351" s="6">
        <v>28.1</v>
      </c>
    </row>
    <row r="352" spans="1:10">
      <c r="A352" s="19">
        <v>39570</v>
      </c>
      <c r="B352" s="6">
        <v>42.3</v>
      </c>
      <c r="C352" s="6">
        <v>41.7</v>
      </c>
      <c r="D352" s="6">
        <v>43.4</v>
      </c>
      <c r="E352" s="6">
        <v>45.1</v>
      </c>
      <c r="F352" s="6">
        <v>26.2</v>
      </c>
      <c r="G352" s="6">
        <v>29.5</v>
      </c>
      <c r="H352" s="6">
        <v>20.2</v>
      </c>
      <c r="I352" s="6">
        <v>19.600000000000001</v>
      </c>
      <c r="J352" s="6">
        <v>26.2</v>
      </c>
    </row>
    <row r="353" spans="1:10">
      <c r="A353" s="19">
        <v>39573</v>
      </c>
      <c r="B353" s="6">
        <v>42.5</v>
      </c>
      <c r="C353" s="6">
        <v>41.8</v>
      </c>
      <c r="D353" s="6">
        <v>43.2</v>
      </c>
      <c r="E353" s="6">
        <v>46.1</v>
      </c>
      <c r="F353" s="6">
        <v>26.2</v>
      </c>
      <c r="G353" s="6">
        <v>29.6</v>
      </c>
      <c r="H353" s="6">
        <v>20</v>
      </c>
      <c r="I353" s="6">
        <v>19.5</v>
      </c>
      <c r="J353" s="6">
        <v>26.8</v>
      </c>
    </row>
    <row r="354" spans="1:10">
      <c r="A354" s="19">
        <v>39574</v>
      </c>
      <c r="B354" s="6">
        <v>41.4</v>
      </c>
      <c r="C354" s="6">
        <v>41</v>
      </c>
      <c r="D354" s="6">
        <v>44.3</v>
      </c>
      <c r="E354" s="6">
        <v>46.7</v>
      </c>
      <c r="F354" s="6">
        <v>26</v>
      </c>
      <c r="G354" s="6">
        <v>29.4</v>
      </c>
      <c r="H354" s="6">
        <v>20.3</v>
      </c>
      <c r="I354" s="6">
        <v>19.8</v>
      </c>
      <c r="J354" s="6">
        <v>26.9</v>
      </c>
    </row>
    <row r="355" spans="1:10">
      <c r="A355" s="19">
        <v>39575</v>
      </c>
      <c r="B355" s="6">
        <v>39.299999999999997</v>
      </c>
      <c r="C355" s="6">
        <v>40.799999999999997</v>
      </c>
      <c r="D355" s="6">
        <v>41.7</v>
      </c>
      <c r="E355" s="6">
        <v>44.4</v>
      </c>
      <c r="F355" s="6">
        <v>25.4</v>
      </c>
      <c r="G355" s="6">
        <v>29.1</v>
      </c>
      <c r="H355" s="6">
        <v>19.600000000000001</v>
      </c>
      <c r="I355" s="6">
        <v>19</v>
      </c>
      <c r="J355" s="6">
        <v>25.8</v>
      </c>
    </row>
    <row r="356" spans="1:10">
      <c r="A356" s="19">
        <v>39576</v>
      </c>
      <c r="B356" s="6">
        <v>41</v>
      </c>
      <c r="C356" s="6">
        <v>41.6</v>
      </c>
      <c r="D356" s="6">
        <v>45.4</v>
      </c>
      <c r="E356" s="6">
        <v>46.7</v>
      </c>
      <c r="F356" s="6">
        <v>26.6</v>
      </c>
      <c r="G356" s="6">
        <v>30.1</v>
      </c>
      <c r="H356" s="6">
        <v>20.399999999999999</v>
      </c>
      <c r="I356" s="6">
        <v>19.7</v>
      </c>
      <c r="J356" s="6">
        <v>27</v>
      </c>
    </row>
    <row r="357" spans="1:10">
      <c r="A357" s="19">
        <v>39580</v>
      </c>
      <c r="B357" s="6">
        <v>45.2</v>
      </c>
      <c r="C357" s="6">
        <v>42.8</v>
      </c>
      <c r="D357" s="6">
        <v>49.2</v>
      </c>
      <c r="E357" s="6">
        <v>59.2</v>
      </c>
      <c r="F357" s="6">
        <v>29.9</v>
      </c>
      <c r="G357" s="6">
        <v>32.200000000000003</v>
      </c>
      <c r="H357" s="6">
        <v>22.1</v>
      </c>
      <c r="I357" s="6">
        <v>21.8</v>
      </c>
      <c r="J357" s="6">
        <v>29.9</v>
      </c>
    </row>
    <row r="358" spans="1:10">
      <c r="A358" s="19">
        <v>39581</v>
      </c>
      <c r="B358" s="6">
        <v>43.3</v>
      </c>
      <c r="C358" s="6">
        <v>43.3</v>
      </c>
      <c r="D358" s="6">
        <v>45.9</v>
      </c>
      <c r="E358" s="6">
        <v>56.7</v>
      </c>
      <c r="F358" s="6">
        <v>29</v>
      </c>
      <c r="G358" s="6">
        <v>32.700000000000003</v>
      </c>
      <c r="H358" s="6">
        <v>21.7</v>
      </c>
      <c r="I358" s="6">
        <v>22.7</v>
      </c>
      <c r="J358" s="6">
        <v>30.1</v>
      </c>
    </row>
    <row r="359" spans="1:10">
      <c r="A359" s="19">
        <v>39582</v>
      </c>
      <c r="B359" s="6">
        <v>41.8</v>
      </c>
      <c r="C359" s="6">
        <v>41.6</v>
      </c>
      <c r="D359" s="6">
        <v>44.9</v>
      </c>
      <c r="E359" s="6">
        <v>56.4</v>
      </c>
      <c r="F359" s="6">
        <v>28.3</v>
      </c>
      <c r="G359" s="6">
        <v>31.9</v>
      </c>
      <c r="H359" s="6">
        <v>21.5</v>
      </c>
      <c r="I359" s="6">
        <v>20.5</v>
      </c>
      <c r="J359" s="6">
        <v>28.1</v>
      </c>
    </row>
    <row r="360" spans="1:10">
      <c r="A360" s="19">
        <v>39583</v>
      </c>
      <c r="B360" s="6">
        <v>40.4</v>
      </c>
      <c r="C360" s="6">
        <v>40.299999999999997</v>
      </c>
      <c r="D360" s="6">
        <v>43.2</v>
      </c>
      <c r="E360" s="6">
        <v>55.9</v>
      </c>
      <c r="F360" s="6">
        <v>25.5</v>
      </c>
      <c r="G360" s="6">
        <v>30.1</v>
      </c>
      <c r="H360" s="6">
        <v>20.8</v>
      </c>
      <c r="I360" s="6">
        <v>20.3</v>
      </c>
      <c r="J360" s="6">
        <v>28.8</v>
      </c>
    </row>
    <row r="361" spans="1:10">
      <c r="A361" s="19">
        <v>39584</v>
      </c>
      <c r="B361" s="6">
        <v>38.1</v>
      </c>
      <c r="C361" s="6">
        <v>39.5</v>
      </c>
      <c r="D361" s="6">
        <v>42.1</v>
      </c>
      <c r="E361" s="6">
        <v>55.4</v>
      </c>
      <c r="F361" s="6">
        <v>24.1</v>
      </c>
      <c r="G361" s="6">
        <v>28.9</v>
      </c>
      <c r="H361" s="6">
        <v>19.3</v>
      </c>
      <c r="I361" s="6">
        <v>18.899999999999999</v>
      </c>
      <c r="J361" s="6">
        <v>27</v>
      </c>
    </row>
    <row r="362" spans="1:10">
      <c r="A362" s="19">
        <v>39587</v>
      </c>
      <c r="B362" s="6">
        <v>38.299999999999997</v>
      </c>
      <c r="C362" s="6">
        <v>38.799999999999997</v>
      </c>
      <c r="D362" s="6">
        <v>42.1</v>
      </c>
      <c r="E362" s="6">
        <v>55.9</v>
      </c>
      <c r="F362" s="6">
        <v>24.1</v>
      </c>
      <c r="G362" s="6">
        <v>28.9</v>
      </c>
      <c r="H362" s="6">
        <v>19.100000000000001</v>
      </c>
      <c r="I362" s="6">
        <v>18.8</v>
      </c>
      <c r="J362" s="6">
        <v>26.4</v>
      </c>
    </row>
    <row r="363" spans="1:10">
      <c r="A363" s="19">
        <v>39588</v>
      </c>
      <c r="B363" s="6">
        <v>38.299999999999997</v>
      </c>
      <c r="C363" s="6">
        <v>39.200000000000003</v>
      </c>
      <c r="D363" s="6">
        <v>43.4</v>
      </c>
      <c r="E363" s="6">
        <v>56.5</v>
      </c>
      <c r="F363" s="6">
        <v>24.8</v>
      </c>
      <c r="G363" s="6">
        <v>29.8</v>
      </c>
      <c r="H363" s="6">
        <v>19.2</v>
      </c>
      <c r="I363" s="6">
        <v>19.2</v>
      </c>
      <c r="J363" s="6">
        <v>25.6</v>
      </c>
    </row>
    <row r="364" spans="1:10">
      <c r="A364" s="19">
        <v>39589</v>
      </c>
      <c r="B364" s="6">
        <v>36.4</v>
      </c>
      <c r="C364" s="6">
        <v>38.4</v>
      </c>
      <c r="D364" s="6">
        <v>42.7</v>
      </c>
      <c r="E364" s="6">
        <v>55.8</v>
      </c>
      <c r="F364" s="6">
        <v>23.8</v>
      </c>
      <c r="G364" s="6">
        <v>29.6</v>
      </c>
      <c r="H364" s="6">
        <v>18.7</v>
      </c>
      <c r="I364" s="6">
        <v>18.2</v>
      </c>
      <c r="J364" s="6">
        <v>25.3</v>
      </c>
    </row>
    <row r="365" spans="1:10">
      <c r="A365" s="19">
        <v>39590</v>
      </c>
      <c r="B365" s="6">
        <v>35.4</v>
      </c>
      <c r="C365" s="6">
        <v>36.700000000000003</v>
      </c>
      <c r="D365" s="6">
        <v>41.9</v>
      </c>
      <c r="E365" s="6">
        <v>54.2</v>
      </c>
      <c r="F365" s="6">
        <v>23.1</v>
      </c>
      <c r="G365" s="6">
        <v>29.8</v>
      </c>
      <c r="H365" s="6">
        <v>18</v>
      </c>
      <c r="I365" s="6">
        <v>17.2</v>
      </c>
      <c r="J365" s="6">
        <v>25.1</v>
      </c>
    </row>
    <row r="366" spans="1:10">
      <c r="A366" s="19">
        <v>39591</v>
      </c>
      <c r="B366" s="6">
        <v>38.1</v>
      </c>
      <c r="C366" s="6">
        <v>38.6</v>
      </c>
      <c r="D366" s="6">
        <v>43.8</v>
      </c>
      <c r="E366" s="6">
        <v>57</v>
      </c>
      <c r="F366" s="6">
        <v>23.4</v>
      </c>
      <c r="G366" s="6">
        <v>31.1</v>
      </c>
      <c r="H366" s="6">
        <v>18.7</v>
      </c>
      <c r="I366" s="6">
        <v>18.600000000000001</v>
      </c>
      <c r="J366" s="6">
        <v>24.7</v>
      </c>
    </row>
    <row r="367" spans="1:10">
      <c r="A367" s="19">
        <v>39594</v>
      </c>
      <c r="B367" s="6">
        <v>37.700000000000003</v>
      </c>
      <c r="C367" s="6">
        <v>37.1</v>
      </c>
      <c r="D367" s="6">
        <v>43.5</v>
      </c>
      <c r="E367" s="6">
        <v>56.1</v>
      </c>
      <c r="F367" s="6">
        <v>20.100000000000001</v>
      </c>
      <c r="G367" s="6">
        <v>31.4</v>
      </c>
      <c r="H367" s="6">
        <v>18.5</v>
      </c>
      <c r="I367" s="6">
        <v>17.600000000000001</v>
      </c>
      <c r="J367" s="6">
        <v>25.2</v>
      </c>
    </row>
    <row r="368" spans="1:10">
      <c r="A368" s="19">
        <v>39595</v>
      </c>
      <c r="B368" s="6">
        <v>37.1</v>
      </c>
      <c r="C368" s="6">
        <v>38</v>
      </c>
      <c r="D368" s="6">
        <v>44.7</v>
      </c>
      <c r="E368" s="6">
        <v>56.5</v>
      </c>
      <c r="F368" s="6">
        <v>23.3</v>
      </c>
      <c r="G368" s="6">
        <v>30.7</v>
      </c>
      <c r="H368" s="6">
        <v>18.899999999999999</v>
      </c>
      <c r="I368" s="6">
        <v>18.2</v>
      </c>
      <c r="J368" s="6">
        <v>25.2</v>
      </c>
    </row>
    <row r="369" spans="1:10">
      <c r="A369" s="19">
        <v>39596</v>
      </c>
      <c r="B369" s="6">
        <v>37.4</v>
      </c>
      <c r="C369" s="6">
        <v>38.4</v>
      </c>
      <c r="D369" s="6">
        <v>45.1</v>
      </c>
      <c r="E369" s="6">
        <v>55.9</v>
      </c>
      <c r="F369" s="6">
        <v>22.4</v>
      </c>
      <c r="G369" s="6">
        <v>30.5</v>
      </c>
      <c r="H369" s="6">
        <v>18.899999999999999</v>
      </c>
      <c r="I369" s="6">
        <v>18.100000000000001</v>
      </c>
      <c r="J369" s="6">
        <v>25.3</v>
      </c>
    </row>
    <row r="370" spans="1:10">
      <c r="A370" s="19">
        <v>39597</v>
      </c>
      <c r="B370" s="6">
        <v>38</v>
      </c>
      <c r="C370" s="6">
        <v>38.5</v>
      </c>
      <c r="D370" s="6">
        <v>45.5</v>
      </c>
      <c r="E370" s="6">
        <v>56.4</v>
      </c>
      <c r="F370" s="6">
        <v>21.7</v>
      </c>
      <c r="G370" s="6">
        <v>30.6</v>
      </c>
      <c r="H370" s="6">
        <v>20.3</v>
      </c>
      <c r="I370" s="6">
        <v>18.600000000000001</v>
      </c>
      <c r="J370" s="6">
        <v>25.9</v>
      </c>
    </row>
    <row r="371" spans="1:10">
      <c r="A371" s="19">
        <v>39598</v>
      </c>
      <c r="B371" s="6">
        <v>38</v>
      </c>
      <c r="C371" s="6">
        <v>37.700000000000003</v>
      </c>
      <c r="D371" s="6">
        <v>45.2</v>
      </c>
      <c r="E371" s="6">
        <v>56.4</v>
      </c>
      <c r="F371" s="6">
        <v>21.5</v>
      </c>
      <c r="G371" s="6">
        <v>29.7</v>
      </c>
      <c r="H371" s="6">
        <v>20.100000000000001</v>
      </c>
      <c r="I371" s="6">
        <v>18.7</v>
      </c>
      <c r="J371" s="6">
        <v>25.6</v>
      </c>
    </row>
    <row r="372" spans="1:10">
      <c r="A372" s="19">
        <v>39601</v>
      </c>
      <c r="B372" s="6">
        <v>39.6</v>
      </c>
      <c r="C372" s="6">
        <v>38.4</v>
      </c>
      <c r="D372" s="6">
        <v>46.7</v>
      </c>
      <c r="E372" s="6">
        <v>57.7</v>
      </c>
      <c r="F372" s="6">
        <v>22.9</v>
      </c>
      <c r="G372" s="6">
        <v>30.6</v>
      </c>
      <c r="H372" s="6">
        <v>20.100000000000001</v>
      </c>
      <c r="I372" s="6">
        <v>19</v>
      </c>
      <c r="J372" s="6">
        <v>25.6</v>
      </c>
    </row>
    <row r="373" spans="1:10">
      <c r="A373" s="19">
        <v>39602</v>
      </c>
      <c r="B373" s="6">
        <v>38.9</v>
      </c>
      <c r="C373" s="6">
        <v>38.5</v>
      </c>
      <c r="D373" s="6">
        <v>45.4</v>
      </c>
      <c r="E373" s="6">
        <v>56.3</v>
      </c>
      <c r="F373" s="6">
        <v>23.1</v>
      </c>
      <c r="G373" s="6">
        <v>29</v>
      </c>
      <c r="H373" s="6">
        <v>20</v>
      </c>
      <c r="I373" s="6">
        <v>18.399999999999999</v>
      </c>
      <c r="J373" s="6">
        <v>25.2</v>
      </c>
    </row>
    <row r="374" spans="1:10">
      <c r="A374" s="19">
        <v>39603</v>
      </c>
      <c r="B374" s="6">
        <v>39.200000000000003</v>
      </c>
      <c r="C374" s="6">
        <v>38.5</v>
      </c>
      <c r="D374" s="6">
        <v>45.7</v>
      </c>
      <c r="E374" s="6">
        <v>56.7</v>
      </c>
      <c r="F374" s="6">
        <v>23.5</v>
      </c>
      <c r="G374" s="6">
        <v>29</v>
      </c>
      <c r="H374" s="6">
        <v>20.2</v>
      </c>
      <c r="I374" s="6">
        <v>18.8</v>
      </c>
      <c r="J374" s="6">
        <v>25.8</v>
      </c>
    </row>
    <row r="375" spans="1:10">
      <c r="A375" s="19">
        <v>39604</v>
      </c>
      <c r="B375" s="6">
        <v>38.200000000000003</v>
      </c>
      <c r="C375" s="6">
        <v>38.299999999999997</v>
      </c>
      <c r="D375" s="6">
        <v>44.9</v>
      </c>
      <c r="E375" s="6">
        <v>55.4</v>
      </c>
      <c r="F375" s="6">
        <v>24.4</v>
      </c>
      <c r="G375" s="6">
        <v>28.9</v>
      </c>
      <c r="H375" s="6">
        <v>19.7</v>
      </c>
      <c r="I375" s="6">
        <v>18.399999999999999</v>
      </c>
      <c r="J375" s="6">
        <v>24.9</v>
      </c>
    </row>
    <row r="376" spans="1:10">
      <c r="A376" s="19">
        <v>39605</v>
      </c>
      <c r="B376" s="6">
        <v>40.200000000000003</v>
      </c>
      <c r="C376" s="6">
        <v>37.799999999999997</v>
      </c>
      <c r="D376" s="6">
        <v>49.3</v>
      </c>
      <c r="E376" s="6">
        <v>58.9</v>
      </c>
      <c r="F376" s="6">
        <v>26.6</v>
      </c>
      <c r="G376" s="6">
        <v>29.3</v>
      </c>
      <c r="H376" s="6">
        <v>20.399999999999999</v>
      </c>
      <c r="I376" s="6">
        <v>18.600000000000001</v>
      </c>
      <c r="J376" s="6">
        <v>23.7</v>
      </c>
    </row>
    <row r="377" spans="1:10">
      <c r="A377" s="19">
        <v>39608</v>
      </c>
      <c r="B377" s="6">
        <v>42.6</v>
      </c>
      <c r="C377" s="6">
        <v>38.799999999999997</v>
      </c>
      <c r="D377" s="6">
        <v>53.7</v>
      </c>
      <c r="E377" s="6">
        <v>63.7</v>
      </c>
      <c r="F377" s="6">
        <v>28.9</v>
      </c>
      <c r="G377" s="6">
        <v>31.8</v>
      </c>
      <c r="H377" s="6">
        <v>23.3</v>
      </c>
      <c r="I377" s="6">
        <v>20.8</v>
      </c>
      <c r="J377" s="6">
        <v>25.6</v>
      </c>
    </row>
    <row r="378" spans="1:10">
      <c r="A378" s="19">
        <v>39609</v>
      </c>
      <c r="B378" s="6">
        <v>43.3</v>
      </c>
      <c r="C378" s="6">
        <v>41.3</v>
      </c>
      <c r="D378" s="6">
        <v>55.2</v>
      </c>
      <c r="E378" s="6">
        <v>66.400000000000006</v>
      </c>
      <c r="F378" s="6">
        <v>29</v>
      </c>
      <c r="G378" s="6">
        <v>31.8</v>
      </c>
      <c r="H378" s="6">
        <v>23</v>
      </c>
      <c r="I378" s="6">
        <v>20.9</v>
      </c>
      <c r="J378" s="6">
        <v>26.6</v>
      </c>
    </row>
    <row r="379" spans="1:10">
      <c r="A379" s="19">
        <v>39610</v>
      </c>
      <c r="B379" s="6">
        <v>42.5</v>
      </c>
      <c r="C379" s="6">
        <v>41.2</v>
      </c>
      <c r="D379" s="6">
        <v>52.8</v>
      </c>
      <c r="E379" s="6">
        <v>65.3</v>
      </c>
      <c r="F379" s="6">
        <v>28.3</v>
      </c>
      <c r="G379" s="6">
        <v>31.6</v>
      </c>
      <c r="H379" s="6">
        <v>22.3</v>
      </c>
      <c r="I379" s="6">
        <v>20.399999999999999</v>
      </c>
      <c r="J379" s="6">
        <v>26.8</v>
      </c>
    </row>
    <row r="380" spans="1:10">
      <c r="A380" s="19">
        <v>39611</v>
      </c>
      <c r="B380" s="6">
        <v>42.7</v>
      </c>
      <c r="C380" s="6">
        <v>40.9</v>
      </c>
      <c r="D380" s="6">
        <v>52.4</v>
      </c>
      <c r="E380" s="6">
        <v>65.8</v>
      </c>
      <c r="F380" s="6">
        <v>28.7</v>
      </c>
      <c r="G380" s="6">
        <v>32.1</v>
      </c>
      <c r="H380" s="6">
        <v>21.2</v>
      </c>
      <c r="I380" s="6">
        <v>20</v>
      </c>
      <c r="J380" s="6">
        <v>26.8</v>
      </c>
    </row>
    <row r="381" spans="1:10">
      <c r="A381" s="19">
        <v>39612</v>
      </c>
      <c r="B381" s="6">
        <v>42.3</v>
      </c>
      <c r="C381" s="6">
        <v>41.1</v>
      </c>
      <c r="D381" s="6">
        <v>54.1</v>
      </c>
      <c r="E381" s="6">
        <v>66.900000000000006</v>
      </c>
      <c r="F381" s="6">
        <v>28.5</v>
      </c>
      <c r="G381" s="6">
        <v>32</v>
      </c>
      <c r="H381" s="6">
        <v>19.7</v>
      </c>
      <c r="I381" s="6">
        <v>18.399999999999999</v>
      </c>
      <c r="J381" s="6">
        <v>25.9</v>
      </c>
    </row>
    <row r="382" spans="1:10">
      <c r="A382" s="19">
        <v>39615</v>
      </c>
      <c r="B382" s="6">
        <v>42.6</v>
      </c>
      <c r="C382" s="6">
        <v>41.6</v>
      </c>
      <c r="D382" s="6">
        <v>54.8</v>
      </c>
      <c r="E382" s="6">
        <v>68.400000000000006</v>
      </c>
      <c r="F382" s="6">
        <v>28.8</v>
      </c>
      <c r="G382" s="6">
        <v>32.5</v>
      </c>
      <c r="H382" s="6">
        <v>19.3</v>
      </c>
      <c r="I382" s="6">
        <v>18.5</v>
      </c>
      <c r="J382" s="6">
        <v>26.1</v>
      </c>
    </row>
    <row r="383" spans="1:10">
      <c r="A383" s="19">
        <v>39616</v>
      </c>
      <c r="B383" s="6">
        <v>42.4</v>
      </c>
      <c r="C383" s="6">
        <v>41.2</v>
      </c>
      <c r="D383" s="6">
        <v>54</v>
      </c>
      <c r="E383" s="6">
        <v>67.3</v>
      </c>
      <c r="F383" s="6">
        <v>29.3</v>
      </c>
      <c r="G383" s="6">
        <v>32.299999999999997</v>
      </c>
      <c r="H383" s="6">
        <v>18.399999999999999</v>
      </c>
      <c r="I383" s="6">
        <v>18</v>
      </c>
      <c r="J383" s="6">
        <v>25.6</v>
      </c>
    </row>
    <row r="384" spans="1:10">
      <c r="A384" s="19">
        <v>39617</v>
      </c>
      <c r="B384" s="6">
        <v>41.1</v>
      </c>
      <c r="C384" s="6">
        <v>39.799999999999997</v>
      </c>
      <c r="D384" s="6">
        <v>51.5</v>
      </c>
      <c r="E384" s="6">
        <v>65.7</v>
      </c>
      <c r="F384" s="6">
        <v>27.6</v>
      </c>
      <c r="G384" s="6">
        <v>31.3</v>
      </c>
      <c r="H384" s="6">
        <v>17.899999999999999</v>
      </c>
      <c r="I384" s="6">
        <v>17.2</v>
      </c>
      <c r="J384" s="6">
        <v>24.8</v>
      </c>
    </row>
    <row r="385" spans="1:10">
      <c r="A385" s="19">
        <v>39618</v>
      </c>
      <c r="B385" s="6">
        <v>39.6</v>
      </c>
      <c r="C385" s="6">
        <v>38.799999999999997</v>
      </c>
      <c r="D385" s="6">
        <v>49.8</v>
      </c>
      <c r="E385" s="6">
        <v>63.8</v>
      </c>
      <c r="F385" s="6">
        <v>24.9</v>
      </c>
      <c r="G385" s="6">
        <v>30.3</v>
      </c>
      <c r="H385" s="6">
        <v>17.5</v>
      </c>
      <c r="I385" s="6">
        <v>16.3</v>
      </c>
      <c r="J385" s="6">
        <v>24</v>
      </c>
    </row>
    <row r="386" spans="1:10">
      <c r="A386" s="19">
        <v>39619</v>
      </c>
      <c r="B386" s="6">
        <v>40.4</v>
      </c>
      <c r="C386" s="6">
        <v>38.5</v>
      </c>
      <c r="D386" s="6">
        <v>51.2</v>
      </c>
      <c r="E386" s="6">
        <v>64.8</v>
      </c>
      <c r="F386" s="6">
        <v>25.9</v>
      </c>
      <c r="G386" s="6">
        <v>30.7</v>
      </c>
      <c r="H386" s="6">
        <v>17.2</v>
      </c>
      <c r="I386" s="6">
        <v>16.2</v>
      </c>
      <c r="J386" s="6">
        <v>24</v>
      </c>
    </row>
    <row r="387" spans="1:10">
      <c r="A387" s="19">
        <v>39622</v>
      </c>
      <c r="B387" s="6">
        <v>41.2</v>
      </c>
      <c r="C387" s="6">
        <v>38.700000000000003</v>
      </c>
      <c r="D387" s="6">
        <v>53.4</v>
      </c>
      <c r="E387" s="6">
        <v>65.8</v>
      </c>
      <c r="F387" s="6">
        <v>26.7</v>
      </c>
      <c r="G387" s="6">
        <v>31.6</v>
      </c>
      <c r="H387" s="6">
        <v>17.600000000000001</v>
      </c>
      <c r="I387" s="6">
        <v>17.2</v>
      </c>
      <c r="J387" s="6">
        <v>23.5</v>
      </c>
    </row>
    <row r="388" spans="1:10">
      <c r="A388" s="19">
        <v>39623</v>
      </c>
      <c r="B388" s="6">
        <v>41.8</v>
      </c>
      <c r="C388" s="6">
        <v>39.799999999999997</v>
      </c>
      <c r="D388" s="6">
        <v>54.7</v>
      </c>
      <c r="E388" s="6">
        <v>67</v>
      </c>
      <c r="F388" s="6">
        <v>26.9</v>
      </c>
      <c r="G388" s="6">
        <v>31.7</v>
      </c>
      <c r="H388" s="6">
        <v>17.600000000000001</v>
      </c>
      <c r="I388" s="6">
        <v>17.600000000000001</v>
      </c>
      <c r="J388" s="6">
        <v>23.6</v>
      </c>
    </row>
    <row r="389" spans="1:10">
      <c r="A389" s="19">
        <v>39624</v>
      </c>
      <c r="B389" s="6">
        <v>41.6</v>
      </c>
      <c r="C389" s="6">
        <v>41.6</v>
      </c>
      <c r="D389" s="6">
        <v>53.6</v>
      </c>
      <c r="E389" s="6">
        <v>65.7</v>
      </c>
      <c r="F389" s="6">
        <v>26.9</v>
      </c>
      <c r="G389" s="6">
        <v>32</v>
      </c>
      <c r="H389" s="6">
        <v>17.5</v>
      </c>
      <c r="I389" s="6">
        <v>17.3</v>
      </c>
      <c r="J389" s="6">
        <v>23.6</v>
      </c>
    </row>
    <row r="390" spans="1:10">
      <c r="A390" s="19">
        <v>39625</v>
      </c>
      <c r="B390" s="6">
        <v>42.7</v>
      </c>
      <c r="C390" s="6">
        <v>43.6</v>
      </c>
      <c r="D390" s="6">
        <v>55.6</v>
      </c>
      <c r="E390" s="6">
        <v>67.3</v>
      </c>
      <c r="F390" s="6">
        <v>27.5</v>
      </c>
      <c r="G390" s="6">
        <v>33.299999999999997</v>
      </c>
      <c r="H390" s="6">
        <v>18.5</v>
      </c>
      <c r="I390" s="6">
        <v>18.7</v>
      </c>
      <c r="J390" s="6">
        <v>24.7</v>
      </c>
    </row>
    <row r="391" spans="1:10">
      <c r="A391" s="19">
        <v>39626</v>
      </c>
      <c r="B391" s="6">
        <v>45.1</v>
      </c>
      <c r="C391" s="6">
        <v>42.8</v>
      </c>
      <c r="D391" s="6">
        <v>56.9</v>
      </c>
      <c r="E391" s="6">
        <v>68.3</v>
      </c>
      <c r="F391" s="6">
        <v>28</v>
      </c>
      <c r="G391" s="6">
        <v>33.200000000000003</v>
      </c>
      <c r="H391" s="6">
        <v>18.899999999999999</v>
      </c>
      <c r="I391" s="6">
        <v>18.899999999999999</v>
      </c>
      <c r="J391" s="6">
        <v>26.4</v>
      </c>
    </row>
    <row r="392" spans="1:10">
      <c r="A392" s="19">
        <v>39629</v>
      </c>
      <c r="B392" s="6">
        <v>45.1</v>
      </c>
      <c r="C392" s="6">
        <v>43.1</v>
      </c>
      <c r="D392" s="6">
        <v>55</v>
      </c>
      <c r="E392" s="6">
        <v>66.3</v>
      </c>
      <c r="F392" s="6">
        <v>28</v>
      </c>
      <c r="G392" s="6">
        <v>33.4</v>
      </c>
      <c r="H392" s="6">
        <v>19</v>
      </c>
      <c r="I392" s="6">
        <v>18.899999999999999</v>
      </c>
      <c r="J392" s="6">
        <v>26.7</v>
      </c>
    </row>
    <row r="393" spans="1:10">
      <c r="A393" s="19">
        <v>39630</v>
      </c>
      <c r="B393" s="6">
        <v>45.3</v>
      </c>
      <c r="C393" s="6">
        <v>43.6</v>
      </c>
      <c r="D393" s="6">
        <v>54.4</v>
      </c>
      <c r="E393" s="6">
        <v>66.5</v>
      </c>
      <c r="F393" s="6">
        <v>27.5</v>
      </c>
      <c r="G393" s="6">
        <v>33.299999999999997</v>
      </c>
      <c r="H393" s="6">
        <v>18.7</v>
      </c>
      <c r="I393" s="6">
        <v>18.399999999999999</v>
      </c>
      <c r="J393" s="6">
        <v>26</v>
      </c>
    </row>
    <row r="394" spans="1:10">
      <c r="A394" s="19">
        <v>39631</v>
      </c>
      <c r="B394" s="6">
        <v>43.1</v>
      </c>
      <c r="C394" s="6">
        <v>41.9</v>
      </c>
      <c r="D394" s="6">
        <v>51.6</v>
      </c>
      <c r="E394" s="6">
        <v>64.8</v>
      </c>
      <c r="F394" s="6">
        <v>26.5</v>
      </c>
      <c r="G394" s="6">
        <v>32.799999999999997</v>
      </c>
      <c r="H394" s="6">
        <v>18.7</v>
      </c>
      <c r="I394" s="6">
        <v>18.100000000000001</v>
      </c>
      <c r="J394" s="6">
        <v>25.1</v>
      </c>
    </row>
    <row r="395" spans="1:10">
      <c r="A395" s="19">
        <v>39632</v>
      </c>
      <c r="B395" s="6">
        <v>43.9</v>
      </c>
      <c r="C395" s="6">
        <v>42.7</v>
      </c>
      <c r="D395" s="6">
        <v>51.9</v>
      </c>
      <c r="E395" s="6">
        <v>64.5</v>
      </c>
      <c r="F395" s="6">
        <v>27.5</v>
      </c>
      <c r="G395" s="6">
        <v>33</v>
      </c>
      <c r="H395" s="6">
        <v>18.5</v>
      </c>
      <c r="I395" s="6">
        <v>18.5</v>
      </c>
      <c r="J395" s="6">
        <v>25.7</v>
      </c>
    </row>
    <row r="396" spans="1:10">
      <c r="A396" s="19">
        <v>39633</v>
      </c>
      <c r="B396" s="6">
        <v>44.1</v>
      </c>
      <c r="C396" s="6">
        <v>44.3</v>
      </c>
      <c r="D396" s="6">
        <v>51.9</v>
      </c>
      <c r="E396" s="6">
        <v>65.900000000000006</v>
      </c>
      <c r="F396" s="6">
        <v>27.9</v>
      </c>
      <c r="G396" s="6">
        <v>33.200000000000003</v>
      </c>
      <c r="H396" s="6">
        <v>18.600000000000001</v>
      </c>
      <c r="I396" s="6">
        <v>19.3</v>
      </c>
      <c r="J396" s="6">
        <v>26.5</v>
      </c>
    </row>
    <row r="397" spans="1:10">
      <c r="A397" s="19">
        <v>39636</v>
      </c>
      <c r="B397" s="6">
        <v>45.1</v>
      </c>
      <c r="C397" s="6">
        <v>44.2</v>
      </c>
      <c r="D397" s="6">
        <v>52.8</v>
      </c>
      <c r="E397" s="6">
        <v>65.599999999999994</v>
      </c>
      <c r="F397" s="6">
        <v>28.8</v>
      </c>
      <c r="G397" s="6">
        <v>33.9</v>
      </c>
      <c r="H397" s="6">
        <v>19.3</v>
      </c>
      <c r="I397" s="6">
        <v>20</v>
      </c>
      <c r="J397" s="6">
        <v>28.1</v>
      </c>
    </row>
    <row r="398" spans="1:10">
      <c r="A398" s="19">
        <v>39637</v>
      </c>
      <c r="B398" s="6">
        <v>48.3</v>
      </c>
      <c r="C398" s="6">
        <v>45.3</v>
      </c>
      <c r="D398" s="6">
        <v>53.6</v>
      </c>
      <c r="E398" s="6">
        <v>66.400000000000006</v>
      </c>
      <c r="F398" s="6">
        <v>30.3</v>
      </c>
      <c r="G398" s="6">
        <v>35.1</v>
      </c>
      <c r="H398" s="6">
        <v>20.6</v>
      </c>
      <c r="I398" s="6">
        <v>21.5</v>
      </c>
      <c r="J398" s="6">
        <v>30.3</v>
      </c>
    </row>
    <row r="399" spans="1:10">
      <c r="A399" s="19">
        <v>39638</v>
      </c>
      <c r="B399" s="6">
        <v>47.4</v>
      </c>
      <c r="C399" s="6">
        <v>44.5</v>
      </c>
      <c r="D399" s="6">
        <v>52.3</v>
      </c>
      <c r="E399" s="6">
        <v>65.400000000000006</v>
      </c>
      <c r="F399" s="6">
        <v>27.4</v>
      </c>
      <c r="G399" s="6">
        <v>35.200000000000003</v>
      </c>
      <c r="H399" s="6">
        <v>20.100000000000001</v>
      </c>
      <c r="I399" s="6">
        <v>20.5</v>
      </c>
      <c r="J399" s="6">
        <v>29.6</v>
      </c>
    </row>
    <row r="400" spans="1:10">
      <c r="A400" s="19">
        <v>39639</v>
      </c>
      <c r="B400" s="6">
        <v>46.4</v>
      </c>
      <c r="C400" s="6">
        <v>43.9</v>
      </c>
      <c r="D400" s="6">
        <v>53.2</v>
      </c>
      <c r="E400" s="6">
        <v>65.7</v>
      </c>
      <c r="F400" s="6">
        <v>27.2</v>
      </c>
      <c r="G400" s="6">
        <v>34.9</v>
      </c>
      <c r="H400" s="6">
        <v>20.399999999999999</v>
      </c>
      <c r="I400" s="6">
        <v>20.2</v>
      </c>
      <c r="J400" s="6">
        <v>29.8</v>
      </c>
    </row>
    <row r="401" spans="1:10">
      <c r="A401" s="19">
        <v>39640</v>
      </c>
      <c r="B401" s="6">
        <v>45.1</v>
      </c>
      <c r="C401" s="6">
        <v>43.4</v>
      </c>
      <c r="D401" s="6">
        <v>52.2</v>
      </c>
      <c r="E401" s="6">
        <v>63.8</v>
      </c>
      <c r="F401" s="6">
        <v>28.2</v>
      </c>
      <c r="G401" s="6">
        <v>34.1</v>
      </c>
      <c r="H401" s="6">
        <v>20.2</v>
      </c>
      <c r="I401" s="6">
        <v>20.2</v>
      </c>
      <c r="J401" s="6">
        <v>29.4</v>
      </c>
    </row>
    <row r="402" spans="1:10">
      <c r="A402" s="19">
        <v>39643</v>
      </c>
      <c r="B402" s="6">
        <v>45.7</v>
      </c>
      <c r="C402" s="6">
        <v>43.9</v>
      </c>
      <c r="D402" s="6">
        <v>53.3</v>
      </c>
      <c r="E402" s="6">
        <v>64.900000000000006</v>
      </c>
      <c r="F402" s="6">
        <v>28.4</v>
      </c>
      <c r="G402" s="6">
        <v>34.299999999999997</v>
      </c>
      <c r="H402" s="6">
        <v>19.7</v>
      </c>
      <c r="I402" s="6">
        <v>19.600000000000001</v>
      </c>
      <c r="J402" s="6">
        <v>29.2</v>
      </c>
    </row>
    <row r="403" spans="1:10">
      <c r="A403" s="19">
        <v>39644</v>
      </c>
      <c r="B403" s="6">
        <v>45.5</v>
      </c>
      <c r="C403" s="6">
        <v>44.5</v>
      </c>
      <c r="D403" s="6">
        <v>55.7</v>
      </c>
      <c r="E403" s="6">
        <v>66.099999999999994</v>
      </c>
      <c r="F403" s="6">
        <v>31</v>
      </c>
      <c r="G403" s="6">
        <v>36.1</v>
      </c>
      <c r="H403" s="6">
        <v>20.8</v>
      </c>
      <c r="I403" s="6">
        <v>20.7</v>
      </c>
      <c r="J403" s="6">
        <v>29.7</v>
      </c>
    </row>
    <row r="404" spans="1:10">
      <c r="A404" s="19">
        <v>39645</v>
      </c>
      <c r="B404" s="6">
        <v>47.3</v>
      </c>
      <c r="C404" s="6">
        <v>44.8</v>
      </c>
      <c r="D404" s="6">
        <v>55.8</v>
      </c>
      <c r="E404" s="6">
        <v>67.099999999999994</v>
      </c>
      <c r="F404" s="6">
        <v>32.200000000000003</v>
      </c>
      <c r="G404" s="6">
        <v>37.1</v>
      </c>
      <c r="H404" s="6">
        <v>21.1</v>
      </c>
      <c r="I404" s="6">
        <v>21.1</v>
      </c>
      <c r="J404" s="6">
        <v>30.4</v>
      </c>
    </row>
    <row r="405" spans="1:10">
      <c r="A405" s="19">
        <v>39646</v>
      </c>
      <c r="B405" s="6">
        <v>47.6</v>
      </c>
      <c r="C405" s="6">
        <v>44.9</v>
      </c>
      <c r="D405" s="6">
        <v>55.4</v>
      </c>
      <c r="E405" s="6">
        <v>67</v>
      </c>
      <c r="F405" s="6">
        <v>33</v>
      </c>
      <c r="G405" s="6">
        <v>37.799999999999997</v>
      </c>
      <c r="H405" s="6">
        <v>21.8</v>
      </c>
      <c r="I405" s="6">
        <v>21.7</v>
      </c>
      <c r="J405" s="6">
        <v>31.2</v>
      </c>
    </row>
    <row r="406" spans="1:10">
      <c r="A406" s="19">
        <v>39647</v>
      </c>
      <c r="B406" s="6">
        <v>46.6</v>
      </c>
      <c r="C406" s="6">
        <v>44.5</v>
      </c>
      <c r="D406" s="6">
        <v>54</v>
      </c>
      <c r="E406" s="6">
        <v>64.900000000000006</v>
      </c>
      <c r="F406" s="6">
        <v>32.700000000000003</v>
      </c>
      <c r="G406" s="6">
        <v>37.700000000000003</v>
      </c>
      <c r="H406" s="6">
        <v>21.4</v>
      </c>
      <c r="I406" s="6">
        <v>21.4</v>
      </c>
      <c r="J406" s="6">
        <v>29.5</v>
      </c>
    </row>
    <row r="407" spans="1:10">
      <c r="A407" s="19">
        <v>39650</v>
      </c>
      <c r="B407" s="6">
        <v>44.6</v>
      </c>
      <c r="C407" s="6">
        <v>43.4</v>
      </c>
      <c r="D407" s="6">
        <v>51.7</v>
      </c>
      <c r="E407" s="6">
        <v>63</v>
      </c>
      <c r="F407" s="6">
        <v>31.8</v>
      </c>
      <c r="G407" s="6">
        <v>36.5</v>
      </c>
      <c r="H407" s="6">
        <v>19.399999999999999</v>
      </c>
      <c r="I407" s="6">
        <v>18.8</v>
      </c>
      <c r="J407" s="6">
        <v>27.8</v>
      </c>
    </row>
    <row r="408" spans="1:10">
      <c r="A408" s="19">
        <v>39651</v>
      </c>
      <c r="B408" s="6">
        <v>44.4</v>
      </c>
      <c r="C408" s="6">
        <v>41.8</v>
      </c>
      <c r="D408" s="6">
        <v>51.1</v>
      </c>
      <c r="E408" s="6">
        <v>62.1</v>
      </c>
      <c r="F408" s="6">
        <v>30.5</v>
      </c>
      <c r="G408" s="6">
        <v>36</v>
      </c>
      <c r="H408" s="6">
        <v>17.7</v>
      </c>
      <c r="I408" s="6">
        <v>17.5</v>
      </c>
      <c r="J408" s="6">
        <v>26.8</v>
      </c>
    </row>
    <row r="409" spans="1:10">
      <c r="A409" s="19">
        <v>39652</v>
      </c>
      <c r="B409" s="6">
        <v>43</v>
      </c>
      <c r="C409" s="6">
        <v>40.5</v>
      </c>
      <c r="D409" s="6">
        <v>50.3</v>
      </c>
      <c r="E409" s="6">
        <v>61.2</v>
      </c>
      <c r="F409" s="6">
        <v>28.7</v>
      </c>
      <c r="G409" s="6">
        <v>34.799999999999997</v>
      </c>
      <c r="H409" s="6">
        <v>16.399999999999999</v>
      </c>
      <c r="I409" s="6">
        <v>16.100000000000001</v>
      </c>
      <c r="J409" s="6">
        <v>25.6</v>
      </c>
    </row>
    <row r="410" spans="1:10">
      <c r="A410" s="19">
        <v>39653</v>
      </c>
      <c r="B410" s="6">
        <v>44.2</v>
      </c>
      <c r="C410" s="6">
        <v>41.1</v>
      </c>
      <c r="D410" s="6">
        <v>51.9</v>
      </c>
      <c r="E410" s="6">
        <v>62.4</v>
      </c>
      <c r="F410" s="6">
        <v>30.2</v>
      </c>
      <c r="G410" s="6">
        <v>35.299999999999997</v>
      </c>
      <c r="H410" s="6">
        <v>17.100000000000001</v>
      </c>
      <c r="I410" s="6">
        <v>16.600000000000001</v>
      </c>
      <c r="J410" s="6">
        <v>26.4</v>
      </c>
    </row>
    <row r="411" spans="1:10">
      <c r="A411" s="19">
        <v>39654</v>
      </c>
      <c r="B411" s="6">
        <v>44.1</v>
      </c>
      <c r="C411" s="6">
        <v>41.4</v>
      </c>
      <c r="D411" s="6">
        <v>52.7</v>
      </c>
      <c r="E411" s="6">
        <v>61.8</v>
      </c>
      <c r="F411" s="6">
        <v>30.6</v>
      </c>
      <c r="G411" s="6">
        <v>36.299999999999997</v>
      </c>
      <c r="H411" s="6">
        <v>18</v>
      </c>
      <c r="I411" s="6">
        <v>17.600000000000001</v>
      </c>
      <c r="J411" s="6">
        <v>27</v>
      </c>
    </row>
    <row r="412" spans="1:10">
      <c r="A412" s="19">
        <v>39657</v>
      </c>
      <c r="B412" s="6">
        <v>44.3</v>
      </c>
      <c r="C412" s="6">
        <v>33.6</v>
      </c>
      <c r="D412" s="6">
        <v>52.2</v>
      </c>
      <c r="E412" s="6">
        <v>61.2</v>
      </c>
      <c r="F412" s="6">
        <v>30.6</v>
      </c>
      <c r="G412" s="6">
        <v>35.299999999999997</v>
      </c>
      <c r="H412" s="6">
        <v>17.600000000000001</v>
      </c>
      <c r="I412" s="6">
        <v>16.8</v>
      </c>
      <c r="J412" s="6">
        <v>26.9</v>
      </c>
    </row>
    <row r="413" spans="1:10">
      <c r="A413" s="19">
        <v>39658</v>
      </c>
      <c r="B413" s="6">
        <v>44.5</v>
      </c>
      <c r="C413" s="6">
        <v>34</v>
      </c>
      <c r="D413" s="6">
        <v>54.4</v>
      </c>
      <c r="E413" s="6">
        <v>63.5</v>
      </c>
      <c r="F413" s="6">
        <v>30.5</v>
      </c>
      <c r="G413" s="6">
        <v>35.4</v>
      </c>
      <c r="H413" s="6">
        <v>17.5</v>
      </c>
      <c r="I413" s="6">
        <v>17</v>
      </c>
      <c r="J413" s="6">
        <v>26.8</v>
      </c>
    </row>
    <row r="414" spans="1:10">
      <c r="A414" s="19">
        <v>39659</v>
      </c>
      <c r="B414" s="6">
        <v>45.6</v>
      </c>
      <c r="C414" s="6">
        <v>34.299999999999997</v>
      </c>
      <c r="D414" s="6">
        <v>54.9</v>
      </c>
      <c r="E414" s="6">
        <v>64.400000000000006</v>
      </c>
      <c r="F414" s="6">
        <v>31.6</v>
      </c>
      <c r="G414" s="6">
        <v>35.799999999999997</v>
      </c>
      <c r="H414" s="6">
        <v>17.7</v>
      </c>
      <c r="I414" s="6">
        <v>17.8</v>
      </c>
      <c r="J414" s="6">
        <v>27.8</v>
      </c>
    </row>
    <row r="415" spans="1:10">
      <c r="A415" s="19">
        <v>39660</v>
      </c>
      <c r="B415" s="6">
        <v>45.6</v>
      </c>
      <c r="C415" s="6">
        <v>34.6</v>
      </c>
      <c r="D415" s="6">
        <v>54.8</v>
      </c>
      <c r="E415" s="6">
        <v>64.5</v>
      </c>
      <c r="F415" s="6">
        <v>31.7</v>
      </c>
      <c r="G415" s="6">
        <v>35.700000000000003</v>
      </c>
      <c r="H415" s="6">
        <v>18.100000000000001</v>
      </c>
      <c r="I415" s="6">
        <v>17.899999999999999</v>
      </c>
      <c r="J415" s="6">
        <v>27.1</v>
      </c>
    </row>
    <row r="416" spans="1:10">
      <c r="A416" s="19">
        <v>39661</v>
      </c>
      <c r="B416" s="6">
        <v>45.3</v>
      </c>
      <c r="C416" s="6">
        <v>34.799999999999997</v>
      </c>
      <c r="D416" s="6">
        <v>54.7</v>
      </c>
      <c r="E416" s="6">
        <v>64.900000000000006</v>
      </c>
      <c r="F416" s="6">
        <v>31.6</v>
      </c>
      <c r="G416" s="6">
        <v>35.5</v>
      </c>
      <c r="H416" s="6">
        <v>17.600000000000001</v>
      </c>
      <c r="I416" s="6">
        <v>17.600000000000001</v>
      </c>
      <c r="J416" s="6">
        <v>27.2</v>
      </c>
    </row>
    <row r="417" spans="1:10">
      <c r="A417" s="19">
        <v>39664</v>
      </c>
      <c r="B417" s="6">
        <v>45.4</v>
      </c>
      <c r="C417" s="6">
        <v>35.299999999999997</v>
      </c>
      <c r="D417" s="6">
        <v>55</v>
      </c>
      <c r="E417" s="6">
        <v>65.2</v>
      </c>
      <c r="F417" s="6">
        <v>32.299999999999997</v>
      </c>
      <c r="G417" s="6">
        <v>35.700000000000003</v>
      </c>
      <c r="H417" s="6">
        <v>17.8</v>
      </c>
      <c r="I417" s="6">
        <v>18.5</v>
      </c>
      <c r="J417" s="6">
        <v>27.9</v>
      </c>
    </row>
    <row r="418" spans="1:10">
      <c r="A418" s="19">
        <v>39665</v>
      </c>
      <c r="B418" s="6">
        <v>45.3</v>
      </c>
      <c r="C418" s="6">
        <v>35.6</v>
      </c>
      <c r="D418" s="6">
        <v>54.1</v>
      </c>
      <c r="E418" s="6">
        <v>65.099999999999994</v>
      </c>
      <c r="F418" s="6">
        <v>32.799999999999997</v>
      </c>
      <c r="G418" s="6">
        <v>36.4</v>
      </c>
      <c r="H418" s="6">
        <v>17.899999999999999</v>
      </c>
      <c r="I418" s="6">
        <v>18.399999999999999</v>
      </c>
      <c r="J418" s="6">
        <v>27.6</v>
      </c>
    </row>
    <row r="419" spans="1:10">
      <c r="A419" s="19">
        <v>39666</v>
      </c>
      <c r="B419" s="6">
        <v>44.7</v>
      </c>
      <c r="C419" s="6">
        <v>34.6</v>
      </c>
      <c r="D419" s="6">
        <v>52.3</v>
      </c>
      <c r="E419" s="6">
        <v>62.2</v>
      </c>
      <c r="F419" s="6">
        <v>32</v>
      </c>
      <c r="G419" s="6">
        <v>35.4</v>
      </c>
      <c r="H419" s="6">
        <v>17.3</v>
      </c>
      <c r="I419" s="6">
        <v>17.5</v>
      </c>
      <c r="J419" s="6">
        <v>27</v>
      </c>
    </row>
    <row r="420" spans="1:10">
      <c r="A420" s="19">
        <v>39667</v>
      </c>
      <c r="B420" s="6">
        <v>44.7</v>
      </c>
      <c r="C420" s="6">
        <v>34.5</v>
      </c>
      <c r="D420" s="6">
        <v>51.6</v>
      </c>
      <c r="E420" s="6">
        <v>62.1</v>
      </c>
      <c r="F420" s="6">
        <v>31.8</v>
      </c>
      <c r="G420" s="6">
        <v>35</v>
      </c>
      <c r="H420" s="6">
        <v>16.7</v>
      </c>
      <c r="I420" s="6">
        <v>16.7</v>
      </c>
      <c r="J420" s="6">
        <v>26.2</v>
      </c>
    </row>
    <row r="421" spans="1:10">
      <c r="A421" s="19">
        <v>39668</v>
      </c>
      <c r="B421" s="6">
        <v>45.4</v>
      </c>
      <c r="C421" s="6">
        <v>34.5</v>
      </c>
      <c r="D421" s="6">
        <v>50.3</v>
      </c>
      <c r="E421" s="6">
        <v>61.6</v>
      </c>
      <c r="F421" s="6">
        <v>32.299999999999997</v>
      </c>
      <c r="G421" s="6">
        <v>34.5</v>
      </c>
      <c r="H421" s="6">
        <v>16.600000000000001</v>
      </c>
      <c r="I421" s="6">
        <v>16.3</v>
      </c>
      <c r="J421" s="6">
        <v>25.9</v>
      </c>
    </row>
    <row r="422" spans="1:10">
      <c r="A422" s="19">
        <v>39671</v>
      </c>
      <c r="B422" s="6">
        <v>45.9</v>
      </c>
      <c r="C422" s="6">
        <v>34.5</v>
      </c>
      <c r="D422" s="6">
        <v>50.6</v>
      </c>
      <c r="E422" s="6">
        <v>61.9</v>
      </c>
      <c r="F422" s="6">
        <v>32.799999999999997</v>
      </c>
      <c r="G422" s="6">
        <v>34.4</v>
      </c>
      <c r="H422" s="6">
        <v>16.5</v>
      </c>
      <c r="I422" s="6">
        <v>16.3</v>
      </c>
      <c r="J422" s="6">
        <v>26.2</v>
      </c>
    </row>
    <row r="423" spans="1:10">
      <c r="A423" s="19">
        <v>39672</v>
      </c>
      <c r="B423" s="6">
        <v>46.6</v>
      </c>
      <c r="C423" s="6">
        <v>34.299999999999997</v>
      </c>
      <c r="D423" s="6">
        <v>53</v>
      </c>
      <c r="E423" s="6">
        <v>63.6</v>
      </c>
      <c r="F423" s="6">
        <v>33.5</v>
      </c>
      <c r="G423" s="6">
        <v>34.6</v>
      </c>
      <c r="H423" s="6">
        <v>16.5</v>
      </c>
      <c r="I423" s="6">
        <v>16.2</v>
      </c>
      <c r="J423" s="6">
        <v>26.2</v>
      </c>
    </row>
    <row r="424" spans="1:10">
      <c r="A424" s="19">
        <v>39673</v>
      </c>
      <c r="B424" s="6">
        <v>47.5</v>
      </c>
      <c r="C424" s="6">
        <v>34.700000000000003</v>
      </c>
      <c r="D424" s="6">
        <v>54.6</v>
      </c>
      <c r="E424" s="6">
        <v>65.3</v>
      </c>
      <c r="F424" s="6">
        <v>34.5</v>
      </c>
      <c r="G424" s="6">
        <v>35.299999999999997</v>
      </c>
      <c r="H424" s="6">
        <v>17.3</v>
      </c>
      <c r="I424" s="6">
        <v>17.100000000000001</v>
      </c>
      <c r="J424" s="6">
        <v>26.9</v>
      </c>
    </row>
    <row r="425" spans="1:10">
      <c r="A425" s="19">
        <v>39674</v>
      </c>
      <c r="B425" s="6">
        <v>47.2</v>
      </c>
      <c r="C425" s="6">
        <v>35.1</v>
      </c>
      <c r="D425" s="6">
        <v>54.6</v>
      </c>
      <c r="E425" s="6">
        <v>66</v>
      </c>
      <c r="F425" s="6">
        <v>34.6</v>
      </c>
      <c r="G425" s="6">
        <v>36.299999999999997</v>
      </c>
      <c r="H425" s="6">
        <v>17.600000000000001</v>
      </c>
      <c r="I425" s="6">
        <v>17.5</v>
      </c>
      <c r="J425" s="6">
        <v>27.2</v>
      </c>
    </row>
    <row r="426" spans="1:10">
      <c r="A426" s="19">
        <v>39675</v>
      </c>
      <c r="B426" s="6">
        <v>47.5</v>
      </c>
      <c r="C426" s="6">
        <v>35.700000000000003</v>
      </c>
      <c r="D426" s="6">
        <v>55.6</v>
      </c>
      <c r="E426" s="6">
        <v>66.7</v>
      </c>
      <c r="F426" s="6">
        <v>35</v>
      </c>
      <c r="G426" s="6">
        <v>36.700000000000003</v>
      </c>
      <c r="H426" s="6">
        <v>18.2</v>
      </c>
      <c r="I426" s="6">
        <v>17.8</v>
      </c>
      <c r="J426" s="6">
        <v>27.6</v>
      </c>
    </row>
    <row r="427" spans="1:10">
      <c r="A427" s="19">
        <v>39678</v>
      </c>
      <c r="B427" s="6">
        <v>48.1</v>
      </c>
      <c r="C427" s="6">
        <v>35.6</v>
      </c>
      <c r="D427" s="6">
        <v>56.1</v>
      </c>
      <c r="E427" s="6">
        <v>67</v>
      </c>
      <c r="F427" s="6">
        <v>35.4</v>
      </c>
      <c r="G427" s="6">
        <v>37.4</v>
      </c>
      <c r="H427" s="6">
        <v>19.399999999999999</v>
      </c>
      <c r="I427" s="6">
        <v>18.5</v>
      </c>
      <c r="J427" s="6">
        <v>28.4</v>
      </c>
    </row>
    <row r="428" spans="1:10">
      <c r="A428" s="19">
        <v>39679</v>
      </c>
      <c r="B428" s="6">
        <v>47.9</v>
      </c>
      <c r="C428" s="6">
        <v>35.9</v>
      </c>
      <c r="D428" s="6">
        <v>63.4</v>
      </c>
      <c r="E428" s="6">
        <v>68.599999999999994</v>
      </c>
      <c r="F428" s="6">
        <v>36.200000000000003</v>
      </c>
      <c r="G428" s="6">
        <v>37.4</v>
      </c>
      <c r="H428" s="6">
        <v>19</v>
      </c>
      <c r="I428" s="6">
        <v>18.7</v>
      </c>
      <c r="J428" s="6">
        <v>27.8</v>
      </c>
    </row>
    <row r="429" spans="1:10">
      <c r="A429" s="19">
        <v>39680</v>
      </c>
      <c r="B429" s="6">
        <v>48.7</v>
      </c>
      <c r="C429" s="6">
        <v>35.9</v>
      </c>
      <c r="D429" s="6">
        <v>62.6</v>
      </c>
      <c r="E429" s="6">
        <v>68.2</v>
      </c>
      <c r="F429" s="6">
        <v>36.1</v>
      </c>
      <c r="G429" s="6">
        <v>37.9</v>
      </c>
      <c r="H429" s="6">
        <v>19</v>
      </c>
      <c r="I429" s="6">
        <v>18.5</v>
      </c>
      <c r="J429" s="6">
        <v>28.7</v>
      </c>
    </row>
    <row r="430" spans="1:10">
      <c r="A430" s="19">
        <v>39681</v>
      </c>
      <c r="B430" s="6">
        <v>48.2</v>
      </c>
      <c r="C430" s="6">
        <v>36</v>
      </c>
      <c r="D430" s="6">
        <v>61.3</v>
      </c>
      <c r="E430" s="6">
        <v>67.400000000000006</v>
      </c>
      <c r="F430" s="6">
        <v>36</v>
      </c>
      <c r="G430" s="6">
        <v>37.9</v>
      </c>
      <c r="H430" s="6">
        <v>19.5</v>
      </c>
      <c r="I430" s="6">
        <v>18.8</v>
      </c>
      <c r="J430" s="6">
        <v>28.4</v>
      </c>
    </row>
    <row r="431" spans="1:10">
      <c r="A431" s="19">
        <v>39682</v>
      </c>
      <c r="B431" s="6">
        <v>48</v>
      </c>
      <c r="C431" s="6">
        <v>35.700000000000003</v>
      </c>
      <c r="D431" s="6">
        <v>61.2</v>
      </c>
      <c r="E431" s="6">
        <v>67.5</v>
      </c>
      <c r="F431" s="6">
        <v>35.9</v>
      </c>
      <c r="G431" s="6">
        <v>38</v>
      </c>
      <c r="H431" s="6">
        <v>19.3</v>
      </c>
      <c r="I431" s="6">
        <v>18.8</v>
      </c>
      <c r="J431" s="6">
        <v>28.6</v>
      </c>
    </row>
    <row r="432" spans="1:10">
      <c r="A432" s="19">
        <v>39685</v>
      </c>
      <c r="B432" s="6">
        <v>49.1</v>
      </c>
      <c r="C432" s="6">
        <v>36</v>
      </c>
      <c r="D432" s="6">
        <v>63.2</v>
      </c>
      <c r="E432" s="6">
        <v>70.5</v>
      </c>
      <c r="F432" s="6">
        <v>36</v>
      </c>
      <c r="G432" s="6">
        <v>37.799999999999997</v>
      </c>
      <c r="H432" s="6">
        <v>19.5</v>
      </c>
      <c r="I432" s="6">
        <v>18.8</v>
      </c>
      <c r="J432" s="6">
        <v>29.6</v>
      </c>
    </row>
    <row r="433" spans="1:10">
      <c r="A433" s="19">
        <v>39686</v>
      </c>
      <c r="B433" s="6">
        <v>49.4</v>
      </c>
      <c r="C433" s="6">
        <v>36.200000000000003</v>
      </c>
      <c r="D433" s="6">
        <v>64.2</v>
      </c>
      <c r="E433" s="6">
        <v>70.900000000000006</v>
      </c>
      <c r="F433" s="6">
        <v>36.200000000000003</v>
      </c>
      <c r="G433" s="6">
        <v>37.299999999999997</v>
      </c>
      <c r="H433" s="6">
        <v>19.8</v>
      </c>
      <c r="I433" s="6">
        <v>18.7</v>
      </c>
      <c r="J433" s="6">
        <v>28.5</v>
      </c>
    </row>
    <row r="434" spans="1:10">
      <c r="A434" s="19">
        <v>39687</v>
      </c>
      <c r="B434" s="6">
        <v>49.7</v>
      </c>
      <c r="C434" s="6">
        <v>37</v>
      </c>
      <c r="D434" s="6">
        <v>64.8</v>
      </c>
      <c r="E434" s="6">
        <v>71.400000000000006</v>
      </c>
      <c r="F434" s="6">
        <v>36.799999999999997</v>
      </c>
      <c r="G434" s="6">
        <v>37.799999999999997</v>
      </c>
      <c r="H434" s="6">
        <v>20.399999999999999</v>
      </c>
      <c r="I434" s="6">
        <v>19.5</v>
      </c>
      <c r="J434" s="6">
        <v>28.9</v>
      </c>
    </row>
    <row r="435" spans="1:10">
      <c r="A435" s="19">
        <v>39688</v>
      </c>
      <c r="B435" s="6">
        <v>49.6</v>
      </c>
      <c r="C435" s="6">
        <v>37.200000000000003</v>
      </c>
      <c r="D435" s="6">
        <v>64</v>
      </c>
      <c r="E435" s="6">
        <v>69.8</v>
      </c>
      <c r="F435" s="6">
        <v>36.9</v>
      </c>
      <c r="G435" s="6">
        <v>38</v>
      </c>
      <c r="H435" s="6">
        <v>20.6</v>
      </c>
      <c r="I435" s="6">
        <v>20.100000000000001</v>
      </c>
      <c r="J435" s="6">
        <v>28.9</v>
      </c>
    </row>
    <row r="436" spans="1:10">
      <c r="A436" s="19">
        <v>39689</v>
      </c>
      <c r="B436" s="6">
        <v>49.5</v>
      </c>
      <c r="C436" s="6">
        <v>37.299999999999997</v>
      </c>
      <c r="D436" s="6">
        <v>64.3</v>
      </c>
      <c r="E436" s="6">
        <v>70.599999999999994</v>
      </c>
      <c r="F436" s="6">
        <v>37.200000000000003</v>
      </c>
      <c r="G436" s="6">
        <v>38.1</v>
      </c>
      <c r="H436" s="6">
        <v>20.9</v>
      </c>
      <c r="I436" s="6">
        <v>20.399999999999999</v>
      </c>
      <c r="J436" s="6">
        <v>28.9</v>
      </c>
    </row>
    <row r="437" spans="1:10">
      <c r="A437" s="19">
        <v>39692</v>
      </c>
      <c r="B437" s="6">
        <v>49.5</v>
      </c>
      <c r="C437" s="6">
        <v>37.4</v>
      </c>
      <c r="D437" s="6">
        <v>64.3</v>
      </c>
      <c r="E437" s="6">
        <v>70.7</v>
      </c>
      <c r="F437" s="6">
        <v>37.6</v>
      </c>
      <c r="G437" s="6">
        <v>38</v>
      </c>
      <c r="H437" s="6">
        <v>21.1</v>
      </c>
      <c r="I437" s="6">
        <v>20.6</v>
      </c>
      <c r="J437" s="6">
        <v>29.1</v>
      </c>
    </row>
    <row r="438" spans="1:10">
      <c r="A438" s="19">
        <v>39693</v>
      </c>
      <c r="B438" s="6">
        <v>50</v>
      </c>
      <c r="C438" s="6">
        <v>38</v>
      </c>
      <c r="D438" s="6">
        <v>63.5</v>
      </c>
      <c r="E438" s="6">
        <v>69.8</v>
      </c>
      <c r="F438" s="6">
        <v>37.700000000000003</v>
      </c>
      <c r="G438" s="6">
        <v>37.9</v>
      </c>
      <c r="H438" s="6">
        <v>21.3</v>
      </c>
      <c r="I438" s="6">
        <v>20.7</v>
      </c>
      <c r="J438" s="6">
        <v>29.9</v>
      </c>
    </row>
    <row r="439" spans="1:10">
      <c r="A439" s="19">
        <v>39694</v>
      </c>
      <c r="B439" s="6">
        <v>49.2</v>
      </c>
      <c r="C439" s="6">
        <v>37.6</v>
      </c>
      <c r="D439" s="6">
        <v>63.6</v>
      </c>
      <c r="E439" s="6">
        <v>69.599999999999994</v>
      </c>
      <c r="F439" s="6">
        <v>37.700000000000003</v>
      </c>
      <c r="G439" s="6">
        <v>38.1</v>
      </c>
      <c r="H439" s="6">
        <v>21.2</v>
      </c>
      <c r="I439" s="6">
        <v>20.7</v>
      </c>
      <c r="J439" s="6">
        <v>29.7</v>
      </c>
    </row>
    <row r="440" spans="1:10">
      <c r="A440" s="19">
        <v>39695</v>
      </c>
      <c r="B440" s="6">
        <v>51.3</v>
      </c>
      <c r="C440" s="6">
        <v>38.6</v>
      </c>
      <c r="D440" s="6">
        <v>64.5</v>
      </c>
      <c r="E440" s="6">
        <v>70.599999999999994</v>
      </c>
      <c r="F440" s="6">
        <v>38.1</v>
      </c>
      <c r="G440" s="6">
        <v>38.5</v>
      </c>
      <c r="H440" s="6">
        <v>21.6</v>
      </c>
      <c r="I440" s="6">
        <v>20.9</v>
      </c>
      <c r="J440" s="6">
        <v>31.2</v>
      </c>
    </row>
    <row r="441" spans="1:10">
      <c r="A441" s="19">
        <v>39696</v>
      </c>
      <c r="B441" s="6">
        <v>53.8</v>
      </c>
      <c r="C441" s="6">
        <v>40</v>
      </c>
      <c r="D441" s="6">
        <v>68.2</v>
      </c>
      <c r="E441" s="6">
        <v>74.5</v>
      </c>
      <c r="F441" s="6">
        <v>42.3</v>
      </c>
      <c r="G441" s="6">
        <v>40.799999999999997</v>
      </c>
      <c r="H441" s="6">
        <v>24.3</v>
      </c>
      <c r="I441" s="6">
        <v>23</v>
      </c>
      <c r="J441" s="6">
        <v>33.200000000000003</v>
      </c>
    </row>
    <row r="442" spans="1:10">
      <c r="A442" s="19">
        <v>39699</v>
      </c>
      <c r="B442" s="6">
        <v>53.5</v>
      </c>
      <c r="C442" s="6">
        <v>39.6</v>
      </c>
      <c r="D442" s="6">
        <v>68</v>
      </c>
      <c r="E442" s="6">
        <v>75.8</v>
      </c>
      <c r="F442" s="6">
        <v>43.4</v>
      </c>
      <c r="G442" s="6">
        <v>40.9</v>
      </c>
      <c r="H442" s="6">
        <v>23.9</v>
      </c>
      <c r="I442" s="6">
        <v>22.8</v>
      </c>
      <c r="J442" s="6">
        <v>33</v>
      </c>
    </row>
    <row r="443" spans="1:10">
      <c r="A443" s="19">
        <v>39700</v>
      </c>
      <c r="B443" s="6">
        <v>54.6</v>
      </c>
      <c r="C443" s="6">
        <v>39.799999999999997</v>
      </c>
      <c r="D443" s="6">
        <v>68.8</v>
      </c>
      <c r="E443" s="6">
        <v>76.2</v>
      </c>
      <c r="F443" s="6">
        <v>43</v>
      </c>
      <c r="G443" s="6">
        <v>41.2</v>
      </c>
      <c r="H443" s="6">
        <v>24.1</v>
      </c>
      <c r="I443" s="6">
        <v>24</v>
      </c>
      <c r="J443" s="6">
        <v>34.700000000000003</v>
      </c>
    </row>
    <row r="444" spans="1:10">
      <c r="A444" s="19">
        <v>39701</v>
      </c>
      <c r="B444" s="6">
        <v>52.7</v>
      </c>
      <c r="C444" s="6">
        <v>39.9</v>
      </c>
      <c r="D444" s="6">
        <v>67</v>
      </c>
      <c r="E444" s="6">
        <v>74.8</v>
      </c>
      <c r="F444" s="6">
        <v>41.7</v>
      </c>
      <c r="G444" s="6">
        <v>41.2</v>
      </c>
      <c r="H444" s="6">
        <v>22.7</v>
      </c>
      <c r="I444" s="6">
        <v>22.3</v>
      </c>
      <c r="J444" s="6">
        <v>33.6</v>
      </c>
    </row>
    <row r="445" spans="1:10">
      <c r="A445" s="19">
        <v>39702</v>
      </c>
      <c r="B445" s="6">
        <v>53.9</v>
      </c>
      <c r="C445" s="6">
        <v>41.6</v>
      </c>
      <c r="D445" s="6">
        <v>67.599999999999994</v>
      </c>
      <c r="E445" s="6">
        <v>74.5</v>
      </c>
      <c r="F445" s="6">
        <v>42.2</v>
      </c>
      <c r="G445" s="6">
        <v>42</v>
      </c>
      <c r="H445" s="6">
        <v>23.7</v>
      </c>
      <c r="I445" s="6">
        <v>23</v>
      </c>
      <c r="J445" s="6">
        <v>34.799999999999997</v>
      </c>
    </row>
    <row r="446" spans="1:10">
      <c r="A446" s="19">
        <v>39703</v>
      </c>
      <c r="B446" s="6">
        <v>50.6</v>
      </c>
      <c r="C446" s="6">
        <v>40.5</v>
      </c>
      <c r="D446" s="6">
        <v>65.3</v>
      </c>
      <c r="E446" s="6">
        <v>72.2</v>
      </c>
      <c r="F446" s="6">
        <v>41.3</v>
      </c>
      <c r="G446" s="6">
        <v>41.3</v>
      </c>
      <c r="H446" s="6">
        <v>22.9</v>
      </c>
      <c r="I446" s="6">
        <v>22.4</v>
      </c>
      <c r="J446" s="6">
        <v>33.200000000000003</v>
      </c>
    </row>
    <row r="447" spans="1:10">
      <c r="A447" s="19">
        <v>39706</v>
      </c>
      <c r="B447" s="6">
        <v>55.1</v>
      </c>
      <c r="C447" s="6">
        <v>42.4</v>
      </c>
      <c r="D447" s="6">
        <v>71.5</v>
      </c>
      <c r="E447" s="6">
        <v>79.599999999999994</v>
      </c>
      <c r="F447" s="6">
        <v>46.8</v>
      </c>
      <c r="G447" s="6">
        <v>43.1</v>
      </c>
      <c r="H447" s="6">
        <v>25.9</v>
      </c>
      <c r="I447" s="6">
        <v>25.8</v>
      </c>
      <c r="J447" s="6">
        <v>36.9</v>
      </c>
    </row>
    <row r="448" spans="1:10">
      <c r="A448" s="19">
        <v>39707</v>
      </c>
      <c r="B448" s="6">
        <v>57.6</v>
      </c>
      <c r="C448" s="6">
        <v>45.1</v>
      </c>
      <c r="D448" s="6">
        <v>74.7</v>
      </c>
      <c r="E448" s="6">
        <v>82.2</v>
      </c>
      <c r="F448" s="6">
        <v>51</v>
      </c>
      <c r="G448" s="6">
        <v>47</v>
      </c>
      <c r="H448" s="6">
        <v>27.5</v>
      </c>
      <c r="I448" s="6">
        <v>27.8</v>
      </c>
      <c r="J448" s="6">
        <v>37.700000000000003</v>
      </c>
    </row>
    <row r="449" spans="1:10">
      <c r="A449" s="19">
        <v>39708</v>
      </c>
      <c r="B449" s="6">
        <v>57.5</v>
      </c>
      <c r="C449" s="6">
        <v>45.1</v>
      </c>
      <c r="D449" s="6">
        <v>76.099999999999994</v>
      </c>
      <c r="E449" s="6">
        <v>84</v>
      </c>
      <c r="F449" s="6">
        <v>51.4</v>
      </c>
      <c r="G449" s="6">
        <v>48.5</v>
      </c>
      <c r="H449" s="6">
        <v>27.8</v>
      </c>
      <c r="I449" s="6">
        <v>27.6</v>
      </c>
      <c r="J449" s="6">
        <v>37.299999999999997</v>
      </c>
    </row>
    <row r="450" spans="1:10">
      <c r="A450" s="19">
        <v>39709</v>
      </c>
      <c r="B450" s="6">
        <v>64.8</v>
      </c>
      <c r="C450" s="6">
        <v>47.7</v>
      </c>
      <c r="D450" s="6">
        <v>81.8</v>
      </c>
      <c r="E450" s="6">
        <v>87.5</v>
      </c>
      <c r="F450" s="6">
        <v>56.9</v>
      </c>
      <c r="G450" s="6">
        <v>51.8</v>
      </c>
      <c r="H450" s="6">
        <v>29.9</v>
      </c>
      <c r="I450" s="6">
        <v>31.7</v>
      </c>
      <c r="J450" s="6">
        <v>41.2</v>
      </c>
    </row>
    <row r="451" spans="1:10">
      <c r="A451" s="19">
        <v>39710</v>
      </c>
      <c r="B451" s="6">
        <v>58.8</v>
      </c>
      <c r="C451" s="6">
        <v>46.5</v>
      </c>
      <c r="D451" s="6">
        <v>72.7</v>
      </c>
      <c r="E451" s="6">
        <v>79.900000000000006</v>
      </c>
      <c r="F451" s="6">
        <v>51.6</v>
      </c>
      <c r="G451" s="6">
        <v>48.3</v>
      </c>
      <c r="H451" s="6">
        <v>27.1</v>
      </c>
      <c r="I451" s="6">
        <v>27.2</v>
      </c>
      <c r="J451" s="6">
        <v>38.6</v>
      </c>
    </row>
    <row r="452" spans="1:10">
      <c r="A452" s="19">
        <v>39713</v>
      </c>
      <c r="B452" s="6">
        <v>55.9</v>
      </c>
      <c r="C452" s="6">
        <v>46</v>
      </c>
      <c r="D452" s="6">
        <v>68.400000000000006</v>
      </c>
      <c r="E452" s="6">
        <v>74.900000000000006</v>
      </c>
      <c r="F452" s="6">
        <v>49.2</v>
      </c>
      <c r="G452" s="6">
        <v>48.7</v>
      </c>
      <c r="H452" s="6">
        <v>26.7</v>
      </c>
      <c r="I452" s="6">
        <v>26.5</v>
      </c>
      <c r="J452" s="6">
        <v>37.9</v>
      </c>
    </row>
    <row r="453" spans="1:10">
      <c r="A453" s="19">
        <v>39714</v>
      </c>
      <c r="B453" s="6">
        <v>55.3</v>
      </c>
      <c r="C453" s="6">
        <v>46</v>
      </c>
      <c r="D453" s="6">
        <v>69</v>
      </c>
      <c r="E453" s="6">
        <v>75.8</v>
      </c>
      <c r="F453" s="6">
        <v>48.6</v>
      </c>
      <c r="G453" s="6">
        <v>49.6</v>
      </c>
      <c r="H453" s="6">
        <v>25.9</v>
      </c>
      <c r="I453" s="6">
        <v>25.2</v>
      </c>
      <c r="J453" s="6">
        <v>37.200000000000003</v>
      </c>
    </row>
    <row r="454" spans="1:10">
      <c r="A454" s="19">
        <v>39715</v>
      </c>
      <c r="B454" s="6">
        <v>55.5</v>
      </c>
      <c r="C454" s="6">
        <v>45.6</v>
      </c>
      <c r="D454" s="6">
        <v>69.3</v>
      </c>
      <c r="E454" s="6">
        <v>76.599999999999994</v>
      </c>
      <c r="F454" s="6">
        <v>48.2</v>
      </c>
      <c r="G454" s="6">
        <v>49.3</v>
      </c>
      <c r="H454" s="6">
        <v>25.4</v>
      </c>
      <c r="I454" s="6">
        <v>25.1</v>
      </c>
      <c r="J454" s="6">
        <v>37.4</v>
      </c>
    </row>
    <row r="455" spans="1:10">
      <c r="A455" s="19">
        <v>39716</v>
      </c>
      <c r="B455" s="6">
        <v>54.4</v>
      </c>
      <c r="C455" s="6">
        <v>44.8</v>
      </c>
      <c r="D455" s="6">
        <v>68.5</v>
      </c>
      <c r="E455" s="6">
        <v>74.099999999999994</v>
      </c>
      <c r="F455" s="6">
        <v>47.1</v>
      </c>
      <c r="G455" s="6">
        <v>48.4</v>
      </c>
      <c r="H455" s="6">
        <v>25</v>
      </c>
      <c r="I455" s="6">
        <v>24.4</v>
      </c>
      <c r="J455" s="6">
        <v>36.299999999999997</v>
      </c>
    </row>
    <row r="456" spans="1:10">
      <c r="A456" s="19">
        <v>39717</v>
      </c>
      <c r="B456" s="6">
        <v>55.7</v>
      </c>
      <c r="C456" s="6">
        <v>45.6</v>
      </c>
      <c r="D456" s="6">
        <v>72</v>
      </c>
      <c r="E456" s="6">
        <v>76.400000000000006</v>
      </c>
      <c r="F456" s="6">
        <v>47.1</v>
      </c>
      <c r="G456" s="6">
        <v>49.9</v>
      </c>
      <c r="H456" s="6">
        <v>25.9</v>
      </c>
      <c r="I456" s="6">
        <v>25.5</v>
      </c>
      <c r="J456" s="6">
        <v>36.799999999999997</v>
      </c>
    </row>
    <row r="457" spans="1:10">
      <c r="A457" s="19">
        <v>39720</v>
      </c>
      <c r="B457" s="6">
        <v>68.5</v>
      </c>
      <c r="C457" s="6">
        <v>52.6</v>
      </c>
      <c r="D457" s="6">
        <v>89.9</v>
      </c>
      <c r="E457" s="6">
        <v>93.6</v>
      </c>
      <c r="F457" s="6">
        <v>58.3</v>
      </c>
      <c r="G457" s="6">
        <v>62.1</v>
      </c>
      <c r="H457" s="6">
        <v>31.9</v>
      </c>
      <c r="I457" s="6">
        <v>31.6</v>
      </c>
      <c r="J457" s="6">
        <v>42</v>
      </c>
    </row>
    <row r="458" spans="1:10">
      <c r="A458" s="19">
        <v>39721</v>
      </c>
      <c r="B458" s="6">
        <v>69.7</v>
      </c>
      <c r="C458" s="6">
        <v>57.5</v>
      </c>
      <c r="D458" s="6">
        <v>88.1</v>
      </c>
      <c r="E458" s="6">
        <v>93.6</v>
      </c>
      <c r="F458" s="6">
        <v>58</v>
      </c>
      <c r="G458" s="6">
        <v>61.3</v>
      </c>
      <c r="H458" s="6">
        <v>33</v>
      </c>
      <c r="I458" s="6">
        <v>33</v>
      </c>
      <c r="J458" s="6">
        <v>42.7</v>
      </c>
    </row>
    <row r="459" spans="1:10">
      <c r="A459" s="19">
        <v>39722</v>
      </c>
      <c r="B459" s="6">
        <v>67.8</v>
      </c>
      <c r="C459" s="6">
        <v>58.7</v>
      </c>
      <c r="D459" s="6">
        <v>83.7</v>
      </c>
      <c r="E459" s="6">
        <v>89.3</v>
      </c>
      <c r="F459" s="6">
        <v>55.5</v>
      </c>
      <c r="G459" s="6">
        <v>59.4</v>
      </c>
      <c r="H459" s="6">
        <v>33.5</v>
      </c>
      <c r="I459" s="6">
        <v>33.1</v>
      </c>
      <c r="J459" s="6">
        <v>42.8</v>
      </c>
    </row>
    <row r="460" spans="1:10">
      <c r="A460" s="19">
        <v>39723</v>
      </c>
      <c r="B460" s="6">
        <v>66.7</v>
      </c>
      <c r="C460" s="6">
        <v>58.2</v>
      </c>
      <c r="D460" s="6">
        <v>82.6</v>
      </c>
      <c r="E460" s="6">
        <v>89.8</v>
      </c>
      <c r="F460" s="6">
        <v>55.6</v>
      </c>
      <c r="G460" s="6">
        <v>59.6</v>
      </c>
      <c r="H460" s="6">
        <v>33.200000000000003</v>
      </c>
      <c r="I460" s="6">
        <v>32</v>
      </c>
      <c r="J460" s="6">
        <v>43.5</v>
      </c>
    </row>
    <row r="461" spans="1:10">
      <c r="A461" s="19">
        <v>39724</v>
      </c>
      <c r="B461" s="6">
        <v>64.5</v>
      </c>
      <c r="C461" s="6">
        <v>58.4</v>
      </c>
      <c r="D461" s="6">
        <v>80</v>
      </c>
      <c r="E461" s="6">
        <v>86.7</v>
      </c>
      <c r="F461" s="6">
        <v>55.1</v>
      </c>
      <c r="G461" s="6">
        <v>56.7</v>
      </c>
      <c r="H461" s="6">
        <v>32.5</v>
      </c>
      <c r="I461" s="6">
        <v>30.5</v>
      </c>
      <c r="J461" s="6">
        <v>42</v>
      </c>
    </row>
    <row r="462" spans="1:10">
      <c r="A462" s="19">
        <v>39727</v>
      </c>
      <c r="B462" s="6">
        <v>65.8</v>
      </c>
      <c r="C462" s="6">
        <v>58.9</v>
      </c>
      <c r="D462" s="6">
        <v>82.3</v>
      </c>
      <c r="E462" s="6">
        <v>89.2</v>
      </c>
      <c r="F462" s="6">
        <v>55.3</v>
      </c>
      <c r="G462" s="6">
        <v>56.5</v>
      </c>
      <c r="H462" s="6">
        <v>31.5</v>
      </c>
      <c r="I462" s="6">
        <v>29</v>
      </c>
      <c r="J462" s="6">
        <v>42</v>
      </c>
    </row>
    <row r="463" spans="1:10">
      <c r="A463" s="19">
        <v>39728</v>
      </c>
      <c r="B463" s="6">
        <v>66</v>
      </c>
      <c r="C463" s="6">
        <v>59.4</v>
      </c>
      <c r="D463" s="6">
        <v>82.9</v>
      </c>
      <c r="E463" s="6">
        <v>90.9</v>
      </c>
      <c r="F463" s="6">
        <v>56</v>
      </c>
      <c r="G463" s="6">
        <v>56.3</v>
      </c>
      <c r="H463" s="6">
        <v>31.4</v>
      </c>
      <c r="I463" s="6">
        <v>29</v>
      </c>
      <c r="J463" s="6">
        <v>41.6</v>
      </c>
    </row>
    <row r="464" spans="1:10">
      <c r="A464" s="19">
        <v>39729</v>
      </c>
      <c r="B464" s="6">
        <v>69.400000000000006</v>
      </c>
      <c r="C464" s="6">
        <v>59.4</v>
      </c>
      <c r="D464" s="6">
        <v>85.6</v>
      </c>
      <c r="E464" s="6">
        <v>94.4</v>
      </c>
      <c r="F464" s="6">
        <v>60</v>
      </c>
      <c r="G464" s="6">
        <v>56.2</v>
      </c>
      <c r="H464" s="6">
        <v>32.299999999999997</v>
      </c>
      <c r="I464" s="6">
        <v>29.6</v>
      </c>
      <c r="J464" s="6">
        <v>40.6</v>
      </c>
    </row>
    <row r="465" spans="1:10">
      <c r="A465" s="19">
        <v>39730</v>
      </c>
      <c r="B465" s="6">
        <v>70</v>
      </c>
      <c r="C465" s="6">
        <v>60.6</v>
      </c>
      <c r="D465" s="6">
        <v>86.1</v>
      </c>
      <c r="E465" s="6">
        <v>97</v>
      </c>
      <c r="F465" s="6">
        <v>60.8</v>
      </c>
      <c r="G465" s="6">
        <v>57.1</v>
      </c>
      <c r="H465" s="6">
        <v>31.6</v>
      </c>
      <c r="I465" s="6">
        <v>28.7</v>
      </c>
      <c r="J465" s="6">
        <v>41.4</v>
      </c>
    </row>
    <row r="466" spans="1:10">
      <c r="A466" s="19">
        <v>39731</v>
      </c>
      <c r="B466" s="6">
        <v>70.5</v>
      </c>
      <c r="C466" s="6">
        <v>63.3</v>
      </c>
      <c r="D466" s="6">
        <v>87.3</v>
      </c>
      <c r="E466" s="6">
        <v>99.2</v>
      </c>
      <c r="F466" s="6">
        <v>64</v>
      </c>
      <c r="G466" s="6">
        <v>60.3</v>
      </c>
      <c r="H466" s="6">
        <v>33.5</v>
      </c>
      <c r="I466" s="6">
        <v>30.3</v>
      </c>
      <c r="J466" s="6">
        <v>42.1</v>
      </c>
    </row>
    <row r="467" spans="1:10">
      <c r="A467" s="19">
        <v>39734</v>
      </c>
      <c r="B467" s="6">
        <v>66.3</v>
      </c>
      <c r="C467" s="6">
        <v>65.400000000000006</v>
      </c>
      <c r="D467" s="6">
        <v>80.599999999999994</v>
      </c>
      <c r="E467" s="6">
        <v>93.5</v>
      </c>
      <c r="F467" s="6">
        <v>62</v>
      </c>
      <c r="G467" s="6">
        <v>58.6</v>
      </c>
      <c r="H467" s="6">
        <v>32</v>
      </c>
      <c r="I467" s="6">
        <v>27.5</v>
      </c>
      <c r="J467" s="6">
        <v>42.1</v>
      </c>
    </row>
    <row r="468" spans="1:10">
      <c r="A468" s="19">
        <v>39735</v>
      </c>
      <c r="B468" s="6">
        <v>56.9</v>
      </c>
      <c r="C468" s="6">
        <v>61.6</v>
      </c>
      <c r="D468" s="6">
        <v>74</v>
      </c>
      <c r="E468" s="6">
        <v>86.1</v>
      </c>
      <c r="F468" s="6">
        <v>56</v>
      </c>
      <c r="G468" s="6">
        <v>53.9</v>
      </c>
      <c r="H468" s="6">
        <v>27.7</v>
      </c>
      <c r="I468" s="6">
        <v>22.7</v>
      </c>
      <c r="J468" s="6">
        <v>37.4</v>
      </c>
    </row>
    <row r="469" spans="1:10">
      <c r="A469" s="19">
        <v>39736</v>
      </c>
      <c r="B469" s="6">
        <v>49.4</v>
      </c>
      <c r="C469" s="6">
        <v>59.9</v>
      </c>
      <c r="D469" s="6">
        <v>68.7</v>
      </c>
      <c r="E469" s="6">
        <v>83.6</v>
      </c>
      <c r="F469" s="6">
        <v>47.2</v>
      </c>
      <c r="G469" s="6">
        <v>46.7</v>
      </c>
      <c r="H469" s="6">
        <v>24.9</v>
      </c>
      <c r="I469" s="6">
        <v>19.7</v>
      </c>
      <c r="J469" s="6">
        <v>36</v>
      </c>
    </row>
    <row r="470" spans="1:10">
      <c r="A470" s="19">
        <v>39737</v>
      </c>
      <c r="B470" s="6">
        <v>50.8</v>
      </c>
      <c r="C470" s="6">
        <v>60.3</v>
      </c>
      <c r="D470" s="6">
        <v>70.5</v>
      </c>
      <c r="E470" s="6">
        <v>85.4</v>
      </c>
      <c r="F470" s="6">
        <v>47.5</v>
      </c>
      <c r="G470" s="6">
        <v>47.1</v>
      </c>
      <c r="H470" s="6">
        <v>25.8</v>
      </c>
      <c r="I470" s="6">
        <v>21.1</v>
      </c>
      <c r="J470" s="6">
        <v>37.200000000000003</v>
      </c>
    </row>
    <row r="471" spans="1:10">
      <c r="A471" s="19">
        <v>39738</v>
      </c>
      <c r="B471" s="6">
        <v>53.1</v>
      </c>
      <c r="C471" s="6">
        <v>60.2</v>
      </c>
      <c r="D471" s="6">
        <v>72.900000000000006</v>
      </c>
      <c r="E471" s="6">
        <v>88.2</v>
      </c>
      <c r="F471" s="6">
        <v>49.1</v>
      </c>
      <c r="G471" s="6">
        <v>47.5</v>
      </c>
      <c r="H471" s="6">
        <v>27</v>
      </c>
      <c r="I471" s="6">
        <v>21.9</v>
      </c>
      <c r="J471" s="6">
        <v>36.9</v>
      </c>
    </row>
    <row r="472" spans="1:10">
      <c r="A472" s="19">
        <v>39741</v>
      </c>
      <c r="B472" s="6">
        <v>52</v>
      </c>
      <c r="C472" s="6">
        <v>60.5</v>
      </c>
      <c r="D472" s="6">
        <v>72</v>
      </c>
      <c r="E472" s="6">
        <v>89.2</v>
      </c>
      <c r="F472" s="6">
        <v>49.2</v>
      </c>
      <c r="G472" s="6">
        <v>47.5</v>
      </c>
      <c r="H472" s="6">
        <v>27</v>
      </c>
      <c r="I472" s="6">
        <v>21.5</v>
      </c>
      <c r="J472" s="6">
        <v>37.700000000000003</v>
      </c>
    </row>
    <row r="473" spans="1:10">
      <c r="A473" s="19">
        <v>39742</v>
      </c>
      <c r="B473" s="6">
        <v>53.8</v>
      </c>
      <c r="C473" s="6">
        <v>60.3</v>
      </c>
      <c r="D473" s="6">
        <v>75.3</v>
      </c>
      <c r="E473" s="6">
        <v>92.1</v>
      </c>
      <c r="F473" s="6">
        <v>48.3</v>
      </c>
      <c r="G473" s="6">
        <v>47.3</v>
      </c>
      <c r="H473" s="6">
        <v>27</v>
      </c>
      <c r="I473" s="6">
        <v>21.7</v>
      </c>
      <c r="J473" s="6">
        <v>38.5</v>
      </c>
    </row>
    <row r="474" spans="1:10">
      <c r="A474" s="19">
        <v>39743</v>
      </c>
      <c r="B474" s="6">
        <v>58.1</v>
      </c>
      <c r="C474" s="6">
        <v>65.5</v>
      </c>
      <c r="D474" s="6">
        <v>82.2</v>
      </c>
      <c r="E474" s="6">
        <v>100.6</v>
      </c>
      <c r="F474" s="6">
        <v>52.1</v>
      </c>
      <c r="G474" s="6">
        <v>51.1</v>
      </c>
      <c r="H474" s="6">
        <v>31</v>
      </c>
      <c r="I474" s="6">
        <v>24.7</v>
      </c>
      <c r="J474" s="6">
        <v>43.4</v>
      </c>
    </row>
    <row r="475" spans="1:10">
      <c r="A475" s="19">
        <v>39744</v>
      </c>
      <c r="B475" s="6">
        <v>63.4</v>
      </c>
      <c r="C475" s="6">
        <v>70.5</v>
      </c>
      <c r="D475" s="6">
        <v>87.7</v>
      </c>
      <c r="E475" s="6">
        <v>108.3</v>
      </c>
      <c r="F475" s="6">
        <v>56.4</v>
      </c>
      <c r="G475" s="6">
        <v>54.8</v>
      </c>
      <c r="H475" s="6">
        <v>34.299999999999997</v>
      </c>
      <c r="I475" s="6">
        <v>28</v>
      </c>
      <c r="J475" s="6">
        <v>46.3</v>
      </c>
    </row>
    <row r="476" spans="1:10">
      <c r="A476" s="19">
        <v>39745</v>
      </c>
      <c r="B476" s="6">
        <v>68.900000000000006</v>
      </c>
      <c r="C476" s="6">
        <v>74.3</v>
      </c>
      <c r="D476" s="6">
        <v>92.3</v>
      </c>
      <c r="E476" s="6">
        <v>115.5</v>
      </c>
      <c r="F476" s="6">
        <v>61.8</v>
      </c>
      <c r="G476" s="6">
        <v>57.6</v>
      </c>
      <c r="H476" s="6">
        <v>36.700000000000003</v>
      </c>
      <c r="I476" s="6">
        <v>27.7</v>
      </c>
      <c r="J476" s="6">
        <v>48.9</v>
      </c>
    </row>
    <row r="477" spans="1:10">
      <c r="A477" s="19">
        <v>39748</v>
      </c>
      <c r="B477" s="6">
        <v>72.2</v>
      </c>
      <c r="C477" s="6">
        <v>79.7</v>
      </c>
      <c r="D477" s="6">
        <v>96.2</v>
      </c>
      <c r="E477" s="6">
        <v>119.9</v>
      </c>
      <c r="F477" s="6">
        <v>61.8</v>
      </c>
      <c r="G477" s="6">
        <v>57.8</v>
      </c>
      <c r="H477" s="6">
        <v>37.200000000000003</v>
      </c>
      <c r="I477" s="6">
        <v>29.1</v>
      </c>
      <c r="J477" s="6">
        <v>49.8</v>
      </c>
    </row>
    <row r="478" spans="1:10">
      <c r="A478" s="19">
        <v>39749</v>
      </c>
      <c r="B478" s="6">
        <v>72.7</v>
      </c>
      <c r="C478" s="6">
        <v>83.2</v>
      </c>
      <c r="D478" s="6">
        <v>100.1</v>
      </c>
      <c r="E478" s="6">
        <v>122.1</v>
      </c>
      <c r="F478" s="6">
        <v>61.6</v>
      </c>
      <c r="G478" s="6">
        <v>60.9</v>
      </c>
      <c r="H478" s="6">
        <v>41</v>
      </c>
      <c r="I478" s="6">
        <v>30.6</v>
      </c>
      <c r="J478" s="6">
        <v>53.9</v>
      </c>
    </row>
    <row r="479" spans="1:10">
      <c r="A479" s="19">
        <v>39750</v>
      </c>
      <c r="B479" s="6">
        <v>81.7</v>
      </c>
      <c r="C479" s="6">
        <v>87</v>
      </c>
      <c r="D479" s="6">
        <v>111.6</v>
      </c>
      <c r="E479" s="6">
        <v>149</v>
      </c>
      <c r="F479" s="6">
        <v>63.7</v>
      </c>
      <c r="G479" s="6">
        <v>64.900000000000006</v>
      </c>
      <c r="H479" s="6">
        <v>45.6</v>
      </c>
      <c r="I479" s="6">
        <v>34.5</v>
      </c>
      <c r="J479" s="6">
        <v>58.2</v>
      </c>
    </row>
    <row r="480" spans="1:10">
      <c r="A480" s="19">
        <v>39751</v>
      </c>
      <c r="B480" s="6">
        <v>88.1</v>
      </c>
      <c r="C480" s="6">
        <v>89.6</v>
      </c>
      <c r="D480" s="6">
        <v>121.3</v>
      </c>
      <c r="E480" s="6">
        <v>157.80000000000001</v>
      </c>
      <c r="F480" s="6">
        <v>67.7</v>
      </c>
      <c r="G480" s="6">
        <v>69.7</v>
      </c>
      <c r="H480" s="6">
        <v>48.6</v>
      </c>
      <c r="I480" s="6">
        <v>35.6</v>
      </c>
      <c r="J480" s="6">
        <v>62.3</v>
      </c>
    </row>
    <row r="481" spans="1:10">
      <c r="A481" s="19">
        <v>39752</v>
      </c>
      <c r="B481" s="6">
        <v>92.4</v>
      </c>
      <c r="C481" s="6">
        <v>96</v>
      </c>
      <c r="D481" s="6">
        <v>124.8</v>
      </c>
      <c r="E481" s="6">
        <v>161.19999999999999</v>
      </c>
      <c r="F481" s="6">
        <v>70.7</v>
      </c>
      <c r="G481" s="6">
        <v>73</v>
      </c>
      <c r="H481" s="6">
        <v>52.9</v>
      </c>
      <c r="I481" s="6">
        <v>40.200000000000003</v>
      </c>
      <c r="J481" s="6">
        <v>64.900000000000006</v>
      </c>
    </row>
    <row r="482" spans="1:10">
      <c r="A482" s="19">
        <v>39755</v>
      </c>
      <c r="B482" s="6">
        <v>93.3</v>
      </c>
      <c r="C482" s="6">
        <v>101.5</v>
      </c>
      <c r="D482" s="6">
        <v>119.6</v>
      </c>
      <c r="E482" s="6">
        <v>164.6</v>
      </c>
      <c r="F482" s="6">
        <v>71.5</v>
      </c>
      <c r="G482" s="6">
        <v>74.7</v>
      </c>
      <c r="H482" s="6">
        <v>55.5</v>
      </c>
      <c r="I482" s="6">
        <v>43.1</v>
      </c>
      <c r="J482" s="6">
        <v>74.3</v>
      </c>
    </row>
    <row r="483" spans="1:10">
      <c r="A483" s="19">
        <v>39756</v>
      </c>
      <c r="B483" s="6">
        <v>93.6</v>
      </c>
      <c r="C483" s="6">
        <v>102.2</v>
      </c>
      <c r="D483" s="6">
        <v>106.9</v>
      </c>
      <c r="E483" s="6">
        <v>154.6</v>
      </c>
      <c r="F483" s="6">
        <v>72.599999999999994</v>
      </c>
      <c r="G483" s="6">
        <v>75.8</v>
      </c>
      <c r="H483" s="6">
        <v>55.4</v>
      </c>
      <c r="I483" s="6">
        <v>43.1</v>
      </c>
      <c r="J483" s="6">
        <v>73.599999999999994</v>
      </c>
    </row>
    <row r="484" spans="1:10">
      <c r="A484" s="19">
        <v>39757</v>
      </c>
      <c r="B484" s="6">
        <v>90.3</v>
      </c>
      <c r="C484" s="6">
        <v>98.5</v>
      </c>
      <c r="D484" s="6">
        <v>101.6</v>
      </c>
      <c r="E484" s="6">
        <v>150.4</v>
      </c>
      <c r="F484" s="6">
        <v>68.2</v>
      </c>
      <c r="G484" s="6">
        <v>73.900000000000006</v>
      </c>
      <c r="H484" s="6">
        <v>51.8</v>
      </c>
      <c r="I484" s="6">
        <v>41.6</v>
      </c>
      <c r="J484" s="6">
        <v>71.8</v>
      </c>
    </row>
    <row r="485" spans="1:10">
      <c r="A485" s="19">
        <v>39758</v>
      </c>
      <c r="B485" s="6">
        <v>88.8</v>
      </c>
      <c r="C485" s="6">
        <v>96.9</v>
      </c>
      <c r="D485" s="6">
        <v>97.1</v>
      </c>
      <c r="E485" s="6">
        <v>151</v>
      </c>
      <c r="F485" s="6">
        <v>62.4</v>
      </c>
      <c r="G485" s="6">
        <v>72.7</v>
      </c>
      <c r="H485" s="6">
        <v>45</v>
      </c>
      <c r="I485" s="6">
        <v>32.700000000000003</v>
      </c>
      <c r="J485" s="6">
        <v>68.900000000000006</v>
      </c>
    </row>
    <row r="486" spans="1:10">
      <c r="A486" s="19">
        <v>39759</v>
      </c>
      <c r="B486" s="6">
        <v>77</v>
      </c>
      <c r="C486" s="6">
        <v>92.9</v>
      </c>
      <c r="D486" s="6">
        <v>92.8</v>
      </c>
      <c r="E486" s="6">
        <v>140.1</v>
      </c>
      <c r="F486" s="6">
        <v>56.2</v>
      </c>
      <c r="G486" s="6">
        <v>69.5</v>
      </c>
      <c r="H486" s="6">
        <v>39.299999999999997</v>
      </c>
      <c r="I486" s="6">
        <v>29.1</v>
      </c>
      <c r="J486" s="6">
        <v>65</v>
      </c>
    </row>
    <row r="487" spans="1:10">
      <c r="A487" s="19">
        <v>39762</v>
      </c>
      <c r="B487" s="6">
        <v>75.599999999999994</v>
      </c>
      <c r="C487" s="6">
        <v>83.3</v>
      </c>
      <c r="D487" s="6">
        <v>91.5</v>
      </c>
      <c r="E487" s="6">
        <v>136.80000000000001</v>
      </c>
      <c r="F487" s="6">
        <v>56</v>
      </c>
      <c r="G487" s="6">
        <v>68.2</v>
      </c>
      <c r="H487" s="6">
        <v>38.5</v>
      </c>
      <c r="I487" s="6">
        <v>28.4</v>
      </c>
      <c r="J487" s="6">
        <v>63.8</v>
      </c>
    </row>
    <row r="488" spans="1:10">
      <c r="A488" s="19">
        <v>39763</v>
      </c>
      <c r="B488" s="6">
        <v>75.099999999999994</v>
      </c>
      <c r="C488" s="6">
        <v>84.1</v>
      </c>
      <c r="D488" s="6">
        <v>94.9</v>
      </c>
      <c r="E488" s="6">
        <v>139.30000000000001</v>
      </c>
      <c r="F488" s="6">
        <v>55.3</v>
      </c>
      <c r="G488" s="6">
        <v>67.400000000000006</v>
      </c>
      <c r="H488" s="6">
        <v>38.1</v>
      </c>
      <c r="I488" s="6">
        <v>28</v>
      </c>
      <c r="J488" s="6">
        <v>63</v>
      </c>
    </row>
    <row r="489" spans="1:10">
      <c r="A489" s="19">
        <v>39764</v>
      </c>
      <c r="B489" s="6">
        <v>78.099999999999994</v>
      </c>
      <c r="C489" s="6">
        <v>85.8</v>
      </c>
      <c r="D489" s="6">
        <v>103.3</v>
      </c>
      <c r="E489" s="6">
        <v>146.6</v>
      </c>
      <c r="F489" s="6">
        <v>55.1</v>
      </c>
      <c r="G489" s="6">
        <v>65.5</v>
      </c>
      <c r="H489" s="6">
        <v>38.9</v>
      </c>
      <c r="I489" s="6">
        <v>29.2</v>
      </c>
      <c r="J489" s="6">
        <v>62.3</v>
      </c>
    </row>
    <row r="490" spans="1:10">
      <c r="A490" s="19">
        <v>39765</v>
      </c>
      <c r="B490" s="6">
        <v>78.5</v>
      </c>
      <c r="C490" s="6">
        <v>85.3</v>
      </c>
      <c r="D490" s="6">
        <v>105.1</v>
      </c>
      <c r="E490" s="6">
        <v>151.1</v>
      </c>
      <c r="F490" s="6">
        <v>55.8</v>
      </c>
      <c r="G490" s="6">
        <v>65.8</v>
      </c>
      <c r="H490" s="6">
        <v>39.5</v>
      </c>
      <c r="I490" s="6">
        <v>40.4</v>
      </c>
      <c r="J490" s="6">
        <v>63.6</v>
      </c>
    </row>
    <row r="491" spans="1:10">
      <c r="A491" s="19">
        <v>39766</v>
      </c>
      <c r="B491" s="6">
        <v>70</v>
      </c>
      <c r="C491" s="6">
        <v>78</v>
      </c>
      <c r="D491" s="6">
        <v>94.7</v>
      </c>
      <c r="E491" s="6">
        <v>138.5</v>
      </c>
      <c r="F491" s="6">
        <v>46.2</v>
      </c>
      <c r="G491" s="6">
        <v>57.4</v>
      </c>
      <c r="H491" s="6">
        <v>31.2</v>
      </c>
      <c r="I491" s="6">
        <v>32.299999999999997</v>
      </c>
      <c r="J491" s="6">
        <v>56.5</v>
      </c>
    </row>
    <row r="492" spans="1:10">
      <c r="A492" s="19">
        <v>39769</v>
      </c>
      <c r="B492" s="6">
        <v>72.3</v>
      </c>
      <c r="C492" s="6">
        <v>79.099999999999994</v>
      </c>
      <c r="D492" s="6">
        <v>102</v>
      </c>
      <c r="E492" s="6">
        <v>146.69999999999999</v>
      </c>
      <c r="F492" s="6">
        <v>49.6</v>
      </c>
      <c r="G492" s="6">
        <v>58.6</v>
      </c>
      <c r="H492" s="6">
        <v>30.9</v>
      </c>
      <c r="I492" s="6">
        <v>33.700000000000003</v>
      </c>
      <c r="J492" s="6">
        <v>56.1</v>
      </c>
    </row>
    <row r="493" spans="1:10">
      <c r="A493" s="19">
        <v>39770</v>
      </c>
      <c r="B493" s="6">
        <v>71</v>
      </c>
      <c r="C493" s="6">
        <v>79.3</v>
      </c>
      <c r="D493" s="6">
        <v>100.5</v>
      </c>
      <c r="E493" s="6">
        <v>142.69999999999999</v>
      </c>
      <c r="F493" s="6">
        <v>49.1</v>
      </c>
      <c r="G493" s="6">
        <v>60.8</v>
      </c>
      <c r="H493" s="6">
        <v>30.9</v>
      </c>
      <c r="I493" s="6">
        <v>31.4</v>
      </c>
      <c r="J493" s="6">
        <v>56</v>
      </c>
    </row>
    <row r="494" spans="1:10">
      <c r="A494" s="19">
        <v>39771</v>
      </c>
      <c r="B494" s="6">
        <v>71.8</v>
      </c>
      <c r="C494" s="6">
        <v>79.3</v>
      </c>
      <c r="D494" s="6">
        <v>101</v>
      </c>
      <c r="E494" s="6">
        <v>143.80000000000001</v>
      </c>
      <c r="F494" s="6">
        <v>49.8</v>
      </c>
      <c r="G494" s="6">
        <v>61.8</v>
      </c>
      <c r="H494" s="6">
        <v>31.8</v>
      </c>
      <c r="I494" s="6">
        <v>33.700000000000003</v>
      </c>
      <c r="J494" s="6">
        <v>57.8</v>
      </c>
    </row>
    <row r="495" spans="1:10">
      <c r="A495" s="19">
        <v>39772</v>
      </c>
      <c r="B495" s="6">
        <v>71.599999999999994</v>
      </c>
      <c r="C495" s="6">
        <v>82.5</v>
      </c>
      <c r="D495" s="6">
        <v>104</v>
      </c>
      <c r="E495" s="6">
        <v>146.19999999999999</v>
      </c>
      <c r="F495" s="6">
        <v>47.9</v>
      </c>
      <c r="G495" s="6">
        <v>64.099999999999994</v>
      </c>
      <c r="H495" s="6">
        <v>34.799999999999997</v>
      </c>
      <c r="I495" s="6">
        <v>38.4</v>
      </c>
      <c r="J495" s="6">
        <v>58.7</v>
      </c>
    </row>
    <row r="496" spans="1:10">
      <c r="A496" s="19">
        <v>39773</v>
      </c>
      <c r="B496" s="6">
        <v>73.5</v>
      </c>
      <c r="C496" s="6">
        <v>83.8</v>
      </c>
      <c r="D496" s="6">
        <v>107.1</v>
      </c>
      <c r="E496" s="6">
        <v>150.4</v>
      </c>
      <c r="F496" s="6">
        <v>49.8</v>
      </c>
      <c r="G496" s="6">
        <v>68.099999999999994</v>
      </c>
      <c r="H496" s="6">
        <v>37.799999999999997</v>
      </c>
      <c r="I496" s="6">
        <v>41.9</v>
      </c>
      <c r="J496" s="6">
        <v>60.6</v>
      </c>
    </row>
    <row r="497" spans="1:10">
      <c r="A497" s="19">
        <v>39776</v>
      </c>
      <c r="B497" s="6">
        <v>74.400000000000006</v>
      </c>
      <c r="C497" s="6">
        <v>87.3</v>
      </c>
      <c r="D497" s="6">
        <v>105.9</v>
      </c>
      <c r="E497" s="6">
        <v>149.19999999999999</v>
      </c>
      <c r="F497" s="6">
        <v>52.6</v>
      </c>
      <c r="G497" s="6">
        <v>71.5</v>
      </c>
      <c r="H497" s="6">
        <v>40.9</v>
      </c>
      <c r="I497" s="6">
        <v>44.8</v>
      </c>
      <c r="J497" s="6">
        <v>63</v>
      </c>
    </row>
    <row r="498" spans="1:10">
      <c r="A498" s="19">
        <v>39777</v>
      </c>
      <c r="B498" s="6">
        <v>75</v>
      </c>
      <c r="C498" s="6">
        <v>87.5</v>
      </c>
      <c r="D498" s="6">
        <v>108.9</v>
      </c>
      <c r="E498" s="6">
        <v>154.80000000000001</v>
      </c>
      <c r="F498" s="6">
        <v>55.1</v>
      </c>
      <c r="G498" s="6">
        <v>71.599999999999994</v>
      </c>
      <c r="H498" s="6">
        <v>40.799999999999997</v>
      </c>
      <c r="I498" s="6">
        <v>43.5</v>
      </c>
      <c r="J498" s="6">
        <v>64.400000000000006</v>
      </c>
    </row>
    <row r="499" spans="1:10">
      <c r="A499" s="19">
        <v>39778</v>
      </c>
      <c r="B499" s="6">
        <v>75</v>
      </c>
      <c r="C499" s="6">
        <v>88.9</v>
      </c>
      <c r="D499" s="6">
        <v>111.7</v>
      </c>
      <c r="E499" s="6">
        <v>157.9</v>
      </c>
      <c r="F499" s="6">
        <v>58.9</v>
      </c>
      <c r="G499" s="6">
        <v>71.5</v>
      </c>
      <c r="H499" s="6">
        <v>39.799999999999997</v>
      </c>
      <c r="I499" s="6">
        <v>42</v>
      </c>
      <c r="J499" s="6">
        <v>63.3</v>
      </c>
    </row>
    <row r="500" spans="1:10">
      <c r="A500" s="19">
        <v>39779</v>
      </c>
      <c r="B500" s="6">
        <v>75.900000000000006</v>
      </c>
      <c r="C500" s="6">
        <v>88.1</v>
      </c>
      <c r="D500" s="6">
        <v>116.5</v>
      </c>
      <c r="E500" s="6">
        <v>161.1</v>
      </c>
      <c r="F500" s="6">
        <v>60.5</v>
      </c>
      <c r="G500" s="6">
        <v>71.599999999999994</v>
      </c>
      <c r="H500" s="6">
        <v>40.200000000000003</v>
      </c>
      <c r="I500" s="6">
        <v>41.7</v>
      </c>
      <c r="J500" s="6">
        <v>64.400000000000006</v>
      </c>
    </row>
    <row r="501" spans="1:10">
      <c r="A501" s="19">
        <v>39780</v>
      </c>
      <c r="B501" s="6">
        <v>77</v>
      </c>
      <c r="C501" s="6">
        <v>90.8</v>
      </c>
      <c r="D501" s="6">
        <v>120.4</v>
      </c>
      <c r="E501" s="6">
        <v>158.1</v>
      </c>
      <c r="F501" s="6">
        <v>63.2</v>
      </c>
      <c r="G501" s="6">
        <v>72.900000000000006</v>
      </c>
      <c r="H501" s="6">
        <v>41.2</v>
      </c>
      <c r="I501" s="6">
        <v>42</v>
      </c>
      <c r="J501" s="6">
        <v>64.3</v>
      </c>
    </row>
    <row r="502" spans="1:10">
      <c r="A502" s="19">
        <v>39783</v>
      </c>
      <c r="B502" s="6">
        <v>80.8</v>
      </c>
      <c r="C502" s="6">
        <v>94.4</v>
      </c>
      <c r="D502" s="6">
        <v>125.6</v>
      </c>
      <c r="E502" s="6">
        <v>166.2</v>
      </c>
      <c r="F502" s="6">
        <v>70.400000000000006</v>
      </c>
      <c r="G502" s="6">
        <v>78</v>
      </c>
      <c r="H502" s="6">
        <v>46</v>
      </c>
      <c r="I502" s="6">
        <v>45.6</v>
      </c>
      <c r="J502" s="6">
        <v>66.099999999999994</v>
      </c>
    </row>
    <row r="503" spans="1:10">
      <c r="A503" s="19">
        <v>39784</v>
      </c>
      <c r="B503" s="6">
        <v>80.400000000000006</v>
      </c>
      <c r="C503" s="6">
        <v>101.6</v>
      </c>
      <c r="D503" s="6">
        <v>126.4</v>
      </c>
      <c r="E503" s="6">
        <v>164.3</v>
      </c>
      <c r="F503" s="6">
        <v>71.599999999999994</v>
      </c>
      <c r="G503" s="6">
        <v>78.5</v>
      </c>
      <c r="H503" s="6">
        <v>48.9</v>
      </c>
      <c r="I503" s="6">
        <v>45.5</v>
      </c>
      <c r="J503" s="6">
        <v>67.7</v>
      </c>
    </row>
    <row r="504" spans="1:10">
      <c r="A504" s="19">
        <v>39785</v>
      </c>
      <c r="B504" s="6">
        <v>79.400000000000006</v>
      </c>
      <c r="C504" s="6">
        <v>103.4</v>
      </c>
      <c r="D504" s="6">
        <v>125.8</v>
      </c>
      <c r="E504" s="6">
        <v>163.1</v>
      </c>
      <c r="F504" s="6">
        <v>71.2</v>
      </c>
      <c r="G504" s="6">
        <v>76.7</v>
      </c>
      <c r="H504" s="6">
        <v>48.7</v>
      </c>
      <c r="I504" s="6">
        <v>44.6</v>
      </c>
      <c r="J504" s="6">
        <v>68.900000000000006</v>
      </c>
    </row>
    <row r="505" spans="1:10">
      <c r="A505" s="19">
        <v>39786</v>
      </c>
      <c r="B505" s="6">
        <v>85.8</v>
      </c>
      <c r="C505" s="6">
        <v>103.4</v>
      </c>
      <c r="D505" s="6">
        <v>133</v>
      </c>
      <c r="E505" s="6">
        <v>167</v>
      </c>
      <c r="F505" s="6">
        <v>76</v>
      </c>
      <c r="G505" s="6">
        <v>78.7</v>
      </c>
      <c r="H505" s="6">
        <v>52.5</v>
      </c>
      <c r="I505" s="6">
        <v>45.3</v>
      </c>
      <c r="J505" s="6">
        <v>68.7</v>
      </c>
    </row>
    <row r="506" spans="1:10">
      <c r="A506" s="19">
        <v>39787</v>
      </c>
      <c r="B506" s="6">
        <v>91.4</v>
      </c>
      <c r="C506" s="6">
        <v>113.5</v>
      </c>
      <c r="D506" s="6">
        <v>140.69999999999999</v>
      </c>
      <c r="E506" s="6">
        <v>168.5</v>
      </c>
      <c r="F506" s="6">
        <v>78</v>
      </c>
      <c r="G506" s="6">
        <v>81</v>
      </c>
      <c r="H506" s="6">
        <v>55.6</v>
      </c>
      <c r="I506" s="6">
        <v>47.3</v>
      </c>
      <c r="J506" s="6">
        <v>72.2</v>
      </c>
    </row>
    <row r="507" spans="1:10">
      <c r="A507" s="19">
        <v>39790</v>
      </c>
      <c r="B507" s="6">
        <v>93.3</v>
      </c>
      <c r="C507" s="6">
        <v>116.9</v>
      </c>
      <c r="D507" s="6">
        <v>137.9</v>
      </c>
      <c r="E507" s="6">
        <v>169.1</v>
      </c>
      <c r="F507" s="6">
        <v>79.900000000000006</v>
      </c>
      <c r="G507" s="6">
        <v>82.7</v>
      </c>
      <c r="H507" s="6">
        <v>59.2</v>
      </c>
      <c r="I507" s="6">
        <v>48.1</v>
      </c>
      <c r="J507" s="6">
        <v>74.900000000000006</v>
      </c>
    </row>
    <row r="508" spans="1:10">
      <c r="A508" s="19">
        <v>39791</v>
      </c>
      <c r="B508" s="6">
        <v>91.6</v>
      </c>
      <c r="C508" s="6">
        <v>117.9</v>
      </c>
      <c r="D508" s="6">
        <v>130.69999999999999</v>
      </c>
      <c r="E508" s="6">
        <v>167.9</v>
      </c>
      <c r="F508" s="6">
        <v>78.599999999999994</v>
      </c>
      <c r="G508" s="6">
        <v>83.5</v>
      </c>
      <c r="H508" s="6">
        <v>59.6</v>
      </c>
      <c r="I508" s="6">
        <v>47.7</v>
      </c>
      <c r="J508" s="6">
        <v>78.400000000000006</v>
      </c>
    </row>
    <row r="509" spans="1:10">
      <c r="A509" s="19">
        <v>39792</v>
      </c>
      <c r="B509" s="6">
        <v>92.5</v>
      </c>
      <c r="C509" s="6">
        <v>118.3</v>
      </c>
      <c r="D509" s="6">
        <v>126.9</v>
      </c>
      <c r="E509" s="6">
        <v>169.7</v>
      </c>
      <c r="F509" s="6">
        <v>78.400000000000006</v>
      </c>
      <c r="G509" s="6">
        <v>82.8</v>
      </c>
      <c r="H509" s="6">
        <v>59.5</v>
      </c>
      <c r="I509" s="6">
        <v>44.2</v>
      </c>
      <c r="J509" s="6">
        <v>80.8</v>
      </c>
    </row>
    <row r="510" spans="1:10">
      <c r="A510" s="19">
        <v>39793</v>
      </c>
      <c r="B510" s="6">
        <v>90.7</v>
      </c>
      <c r="C510" s="6">
        <v>118.8</v>
      </c>
      <c r="D510" s="6">
        <v>127.7</v>
      </c>
      <c r="E510" s="6">
        <v>191.1</v>
      </c>
      <c r="F510" s="6">
        <v>77</v>
      </c>
      <c r="G510" s="6">
        <v>80</v>
      </c>
      <c r="H510" s="6">
        <v>59.1</v>
      </c>
      <c r="I510" s="6">
        <v>43</v>
      </c>
      <c r="J510" s="6">
        <v>84.2</v>
      </c>
    </row>
    <row r="511" spans="1:10">
      <c r="A511" s="19">
        <v>39794</v>
      </c>
      <c r="B511" s="6">
        <v>93.2</v>
      </c>
      <c r="C511" s="6">
        <v>121.4</v>
      </c>
      <c r="D511" s="6">
        <v>132.19999999999999</v>
      </c>
      <c r="E511" s="6">
        <v>206.5</v>
      </c>
      <c r="F511" s="6">
        <v>77.599999999999994</v>
      </c>
      <c r="G511" s="6">
        <v>80</v>
      </c>
      <c r="H511" s="6">
        <v>59.8</v>
      </c>
      <c r="I511" s="6">
        <v>43.5</v>
      </c>
      <c r="J511" s="6">
        <v>89.7</v>
      </c>
    </row>
    <row r="512" spans="1:10">
      <c r="A512" s="19">
        <v>39797</v>
      </c>
      <c r="B512" s="6">
        <v>99.1</v>
      </c>
      <c r="C512" s="6">
        <v>130.6</v>
      </c>
      <c r="D512" s="6">
        <v>137.4</v>
      </c>
      <c r="E512" s="6">
        <v>220.6</v>
      </c>
      <c r="F512" s="6">
        <v>81.3</v>
      </c>
      <c r="G512" s="6">
        <v>83.2</v>
      </c>
      <c r="H512" s="6">
        <v>67.900000000000006</v>
      </c>
      <c r="I512" s="6">
        <v>45.8</v>
      </c>
      <c r="J512" s="6">
        <v>93.5</v>
      </c>
    </row>
    <row r="513" spans="1:10">
      <c r="A513" s="19">
        <v>39798</v>
      </c>
      <c r="B513" s="6">
        <v>97.4</v>
      </c>
      <c r="C513" s="6">
        <v>127.2</v>
      </c>
      <c r="D513" s="6">
        <v>132.5</v>
      </c>
      <c r="E513" s="6">
        <v>219.2</v>
      </c>
      <c r="F513" s="6">
        <v>82.8</v>
      </c>
      <c r="G513" s="6">
        <v>83.6</v>
      </c>
      <c r="H513" s="6">
        <v>65.900000000000006</v>
      </c>
      <c r="I513" s="6">
        <v>47.6</v>
      </c>
      <c r="J513" s="6">
        <v>92.8</v>
      </c>
    </row>
    <row r="514" spans="1:10">
      <c r="A514" s="19">
        <v>39799</v>
      </c>
      <c r="B514" s="6">
        <v>96.1</v>
      </c>
      <c r="C514" s="6">
        <v>127.7</v>
      </c>
      <c r="D514" s="6">
        <v>134.1</v>
      </c>
      <c r="E514" s="6">
        <v>223.9</v>
      </c>
      <c r="F514" s="6">
        <v>84.3</v>
      </c>
      <c r="G514" s="6">
        <v>83.6</v>
      </c>
      <c r="H514" s="6">
        <v>65.599999999999994</v>
      </c>
      <c r="I514" s="6">
        <v>47.8</v>
      </c>
      <c r="J514" s="6">
        <v>93</v>
      </c>
    </row>
    <row r="515" spans="1:10">
      <c r="A515" s="19">
        <v>39800</v>
      </c>
      <c r="B515" s="6">
        <v>96.1</v>
      </c>
      <c r="C515" s="6">
        <v>130</v>
      </c>
      <c r="D515" s="6">
        <v>134.80000000000001</v>
      </c>
      <c r="E515" s="6">
        <v>228.2</v>
      </c>
      <c r="F515" s="6">
        <v>84.5</v>
      </c>
      <c r="G515" s="6">
        <v>83</v>
      </c>
      <c r="H515" s="6">
        <v>64.2</v>
      </c>
      <c r="I515" s="6">
        <v>47.8</v>
      </c>
      <c r="J515" s="6">
        <v>92.5</v>
      </c>
    </row>
    <row r="516" spans="1:10">
      <c r="A516" s="19">
        <v>39801</v>
      </c>
      <c r="B516" s="6">
        <v>96.3</v>
      </c>
      <c r="C516" s="6">
        <v>129.9</v>
      </c>
      <c r="D516" s="6">
        <v>135.80000000000001</v>
      </c>
      <c r="E516" s="6">
        <v>225.9</v>
      </c>
      <c r="F516" s="6">
        <v>83.8</v>
      </c>
      <c r="G516" s="6">
        <v>82.6</v>
      </c>
      <c r="H516" s="6">
        <v>63</v>
      </c>
      <c r="I516" s="6">
        <v>47</v>
      </c>
      <c r="J516" s="6">
        <v>90.9</v>
      </c>
    </row>
    <row r="517" spans="1:10">
      <c r="A517" s="19">
        <v>39804</v>
      </c>
      <c r="B517" s="6">
        <v>100.5</v>
      </c>
      <c r="C517" s="6">
        <v>131.19999999999999</v>
      </c>
      <c r="D517" s="6">
        <v>137.1</v>
      </c>
      <c r="E517" s="6">
        <v>230.7</v>
      </c>
      <c r="F517" s="6">
        <v>85.1</v>
      </c>
      <c r="G517" s="6">
        <v>83.4</v>
      </c>
      <c r="H517" s="6">
        <v>62.7</v>
      </c>
      <c r="I517" s="6">
        <v>46.8</v>
      </c>
      <c r="J517" s="6">
        <v>91.1</v>
      </c>
    </row>
    <row r="518" spans="1:10">
      <c r="A518" s="19">
        <v>39805</v>
      </c>
      <c r="B518" s="6">
        <v>100.8</v>
      </c>
      <c r="C518" s="6">
        <v>131.6</v>
      </c>
      <c r="D518" s="6">
        <v>134.6</v>
      </c>
      <c r="E518" s="6">
        <v>228</v>
      </c>
      <c r="F518" s="6">
        <v>85.5</v>
      </c>
      <c r="G518" s="6">
        <v>82.8</v>
      </c>
      <c r="H518" s="6">
        <v>60.3</v>
      </c>
      <c r="I518" s="6">
        <v>46.3</v>
      </c>
      <c r="J518" s="6">
        <v>90.2</v>
      </c>
    </row>
    <row r="519" spans="1:10">
      <c r="A519" s="19">
        <v>39806</v>
      </c>
      <c r="B519" s="6">
        <v>101.2</v>
      </c>
      <c r="C519" s="6">
        <v>132.80000000000001</v>
      </c>
      <c r="D519" s="6">
        <v>134.80000000000001</v>
      </c>
      <c r="E519" s="6">
        <v>226.5</v>
      </c>
      <c r="F519" s="6">
        <v>85.4</v>
      </c>
      <c r="G519" s="6">
        <v>82.9</v>
      </c>
      <c r="H519" s="6">
        <v>61</v>
      </c>
      <c r="I519" s="6">
        <v>46.2</v>
      </c>
      <c r="J519" s="6">
        <v>91.4</v>
      </c>
    </row>
    <row r="520" spans="1:10">
      <c r="A520" s="19">
        <v>39807</v>
      </c>
      <c r="B520" s="6">
        <v>100.7</v>
      </c>
      <c r="C520" s="6">
        <v>133.5</v>
      </c>
      <c r="D520" s="6">
        <v>134.9</v>
      </c>
      <c r="E520" s="6">
        <v>226.6</v>
      </c>
      <c r="F520" s="6">
        <v>85.5</v>
      </c>
      <c r="G520" s="6">
        <v>82.9</v>
      </c>
      <c r="H520" s="6">
        <v>60.6</v>
      </c>
      <c r="I520" s="6">
        <v>46.2</v>
      </c>
      <c r="J520" s="6">
        <v>92.3</v>
      </c>
    </row>
    <row r="521" spans="1:10">
      <c r="A521" s="19">
        <v>39808</v>
      </c>
      <c r="B521" s="6">
        <v>100.7</v>
      </c>
      <c r="C521" s="6">
        <v>133.5</v>
      </c>
      <c r="D521" s="6">
        <v>134.9</v>
      </c>
      <c r="E521" s="6">
        <v>227.1</v>
      </c>
      <c r="F521" s="6">
        <v>85.5</v>
      </c>
      <c r="G521" s="6">
        <v>82.9</v>
      </c>
      <c r="H521" s="6">
        <v>60.6</v>
      </c>
      <c r="I521" s="6">
        <v>46.2</v>
      </c>
      <c r="J521" s="6">
        <v>92.3</v>
      </c>
    </row>
    <row r="522" spans="1:10">
      <c r="A522" s="19">
        <v>39811</v>
      </c>
      <c r="B522" s="6">
        <v>102.4</v>
      </c>
      <c r="C522" s="6">
        <v>132.1</v>
      </c>
      <c r="D522" s="6">
        <v>141.4</v>
      </c>
      <c r="E522" s="6">
        <v>228.9</v>
      </c>
      <c r="F522" s="6">
        <v>85.1</v>
      </c>
      <c r="G522" s="6">
        <v>82.3</v>
      </c>
      <c r="H522" s="6">
        <v>57.4</v>
      </c>
      <c r="I522" s="6">
        <v>45.4</v>
      </c>
      <c r="J522" s="6">
        <v>90.1</v>
      </c>
    </row>
    <row r="523" spans="1:10">
      <c r="A523" s="19">
        <v>39812</v>
      </c>
      <c r="B523" s="6">
        <v>102.6</v>
      </c>
      <c r="C523" s="6">
        <v>130.9</v>
      </c>
      <c r="D523" s="6">
        <v>142.6</v>
      </c>
      <c r="E523" s="6">
        <v>227.8</v>
      </c>
      <c r="F523" s="6">
        <v>86.6</v>
      </c>
      <c r="G523" s="6">
        <v>83</v>
      </c>
      <c r="H523" s="6">
        <v>59.5</v>
      </c>
      <c r="I523" s="6">
        <v>46.1</v>
      </c>
      <c r="J523" s="6">
        <v>92.1</v>
      </c>
    </row>
    <row r="524" spans="1:10">
      <c r="A524" s="19">
        <v>39813</v>
      </c>
      <c r="B524" s="6">
        <v>102.2</v>
      </c>
      <c r="C524" s="6">
        <v>131.5</v>
      </c>
      <c r="D524" s="6">
        <v>143.1</v>
      </c>
      <c r="E524" s="6">
        <v>227.4</v>
      </c>
      <c r="F524" s="6">
        <v>86</v>
      </c>
      <c r="G524" s="6">
        <v>82.4</v>
      </c>
      <c r="H524" s="6">
        <v>59.5</v>
      </c>
      <c r="I524" s="6">
        <v>46.3</v>
      </c>
      <c r="J524" s="6">
        <v>90.4</v>
      </c>
    </row>
    <row r="525" spans="1:10">
      <c r="A525" s="19">
        <v>39814</v>
      </c>
      <c r="B525" s="6">
        <v>103.2</v>
      </c>
      <c r="C525" s="6">
        <v>131.6</v>
      </c>
      <c r="D525" s="6">
        <v>143.1</v>
      </c>
      <c r="E525" s="6">
        <v>227.5</v>
      </c>
      <c r="F525" s="6">
        <v>86.1</v>
      </c>
      <c r="G525" s="6">
        <v>82.6</v>
      </c>
      <c r="H525" s="6">
        <v>59.7</v>
      </c>
      <c r="I525" s="6">
        <v>46.5</v>
      </c>
      <c r="J525" s="6">
        <v>91.5</v>
      </c>
    </row>
    <row r="526" spans="1:10">
      <c r="A526" s="19">
        <v>39815</v>
      </c>
      <c r="B526" s="6">
        <v>100.7</v>
      </c>
      <c r="C526" s="6">
        <v>128.69999999999999</v>
      </c>
      <c r="D526" s="6">
        <v>135.9</v>
      </c>
      <c r="E526" s="6">
        <v>223.1</v>
      </c>
      <c r="F526" s="6">
        <v>83.7</v>
      </c>
      <c r="G526" s="6">
        <v>79</v>
      </c>
      <c r="H526" s="6">
        <v>55.9</v>
      </c>
      <c r="I526" s="6">
        <v>43.4</v>
      </c>
      <c r="J526" s="6">
        <v>88.1</v>
      </c>
    </row>
    <row r="527" spans="1:10">
      <c r="A527" s="19">
        <v>39818</v>
      </c>
      <c r="B527" s="6">
        <v>99.9</v>
      </c>
      <c r="C527" s="6">
        <v>127.5</v>
      </c>
      <c r="D527" s="6">
        <v>130.69999999999999</v>
      </c>
      <c r="E527" s="6">
        <v>214.7</v>
      </c>
      <c r="F527" s="6">
        <v>83.4</v>
      </c>
      <c r="G527" s="6">
        <v>79.2</v>
      </c>
      <c r="H527" s="6">
        <v>55.8</v>
      </c>
      <c r="I527" s="6">
        <v>45.4</v>
      </c>
      <c r="J527" s="6">
        <v>88</v>
      </c>
    </row>
    <row r="528" spans="1:10">
      <c r="A528" s="19">
        <v>39819</v>
      </c>
      <c r="B528" s="6">
        <v>101.5</v>
      </c>
      <c r="C528" s="6">
        <v>139.30000000000001</v>
      </c>
      <c r="D528" s="6">
        <v>130.30000000000001</v>
      </c>
      <c r="E528" s="6">
        <v>215</v>
      </c>
      <c r="F528" s="6">
        <v>83.4</v>
      </c>
      <c r="G528" s="6">
        <v>80.400000000000006</v>
      </c>
      <c r="H528" s="6">
        <v>56.1</v>
      </c>
      <c r="I528" s="6">
        <v>46.6</v>
      </c>
      <c r="J528" s="6">
        <v>88.2</v>
      </c>
    </row>
    <row r="529" spans="1:10">
      <c r="A529" s="19">
        <v>39820</v>
      </c>
      <c r="B529" s="6">
        <v>96.6</v>
      </c>
      <c r="C529" s="6">
        <v>138.30000000000001</v>
      </c>
      <c r="D529" s="6">
        <v>124.6</v>
      </c>
      <c r="E529" s="6">
        <v>211</v>
      </c>
      <c r="F529" s="6">
        <v>79.8</v>
      </c>
      <c r="G529" s="6">
        <v>79.7</v>
      </c>
      <c r="H529" s="6">
        <v>55.1</v>
      </c>
      <c r="I529" s="6">
        <v>44.4</v>
      </c>
      <c r="J529" s="6">
        <v>87.1</v>
      </c>
    </row>
    <row r="530" spans="1:10">
      <c r="A530" s="19">
        <v>39821</v>
      </c>
      <c r="B530" s="6">
        <v>98.3</v>
      </c>
      <c r="C530" s="6">
        <v>138.80000000000001</v>
      </c>
      <c r="D530" s="6">
        <v>125.8</v>
      </c>
      <c r="E530" s="6">
        <v>212.1</v>
      </c>
      <c r="F530" s="6">
        <v>79.3</v>
      </c>
      <c r="G530" s="6">
        <v>81.7</v>
      </c>
      <c r="H530" s="6">
        <v>56.6</v>
      </c>
      <c r="I530" s="6">
        <v>45.3</v>
      </c>
      <c r="J530" s="6">
        <v>87.9</v>
      </c>
    </row>
    <row r="531" spans="1:10">
      <c r="A531" s="19">
        <v>39822</v>
      </c>
      <c r="B531" s="6">
        <v>99.2</v>
      </c>
      <c r="C531" s="6">
        <v>142.69999999999999</v>
      </c>
      <c r="D531" s="6">
        <v>131.4</v>
      </c>
      <c r="E531" s="6">
        <v>225.6</v>
      </c>
      <c r="F531" s="6">
        <v>82.5</v>
      </c>
      <c r="G531" s="6">
        <v>86.3</v>
      </c>
      <c r="H531" s="6">
        <v>57.2</v>
      </c>
      <c r="I531" s="6">
        <v>45.5</v>
      </c>
      <c r="J531" s="6">
        <v>87.6</v>
      </c>
    </row>
    <row r="532" spans="1:10">
      <c r="A532" s="19">
        <v>39825</v>
      </c>
      <c r="B532" s="6">
        <v>107.2</v>
      </c>
      <c r="C532" s="6">
        <v>155.30000000000001</v>
      </c>
      <c r="D532" s="6">
        <v>138.6</v>
      </c>
      <c r="E532" s="6">
        <v>234.6</v>
      </c>
      <c r="F532" s="6">
        <v>90.9</v>
      </c>
      <c r="G532" s="6">
        <v>89.3</v>
      </c>
      <c r="H532" s="6">
        <v>61.7</v>
      </c>
      <c r="I532" s="6">
        <v>48.1</v>
      </c>
      <c r="J532" s="6">
        <v>88.7</v>
      </c>
    </row>
    <row r="533" spans="1:10">
      <c r="A533" s="19">
        <v>39826</v>
      </c>
      <c r="B533" s="6">
        <v>112.9</v>
      </c>
      <c r="C533" s="6">
        <v>156.69999999999999</v>
      </c>
      <c r="D533" s="6">
        <v>140.69999999999999</v>
      </c>
      <c r="E533" s="6">
        <v>239.1</v>
      </c>
      <c r="F533" s="6">
        <v>98.5</v>
      </c>
      <c r="G533" s="6">
        <v>94.7</v>
      </c>
      <c r="H533" s="6">
        <v>64.8</v>
      </c>
      <c r="I533" s="6">
        <v>48.9</v>
      </c>
      <c r="J533" s="6">
        <v>89.7</v>
      </c>
    </row>
    <row r="534" spans="1:10">
      <c r="A534" s="19">
        <v>39827</v>
      </c>
      <c r="B534" s="6">
        <v>116.7</v>
      </c>
      <c r="C534" s="6">
        <v>163.69999999999999</v>
      </c>
      <c r="D534" s="6">
        <v>146.30000000000001</v>
      </c>
      <c r="E534" s="6">
        <v>244.6</v>
      </c>
      <c r="F534" s="6">
        <v>100.9</v>
      </c>
      <c r="G534" s="6">
        <v>96.1</v>
      </c>
      <c r="H534" s="6">
        <v>65.099999999999994</v>
      </c>
      <c r="I534" s="6">
        <v>48.9</v>
      </c>
      <c r="J534" s="6">
        <v>92.1</v>
      </c>
    </row>
    <row r="535" spans="1:10">
      <c r="A535" s="19">
        <v>39828</v>
      </c>
      <c r="B535" s="6">
        <v>129.80000000000001</v>
      </c>
      <c r="C535" s="6">
        <v>173.5</v>
      </c>
      <c r="D535" s="6">
        <v>151.9</v>
      </c>
      <c r="E535" s="6">
        <v>253.8</v>
      </c>
      <c r="F535" s="6">
        <v>114.7</v>
      </c>
      <c r="G535" s="6">
        <v>99.5</v>
      </c>
      <c r="H535" s="6">
        <v>68.400000000000006</v>
      </c>
      <c r="I535" s="6">
        <v>50.5</v>
      </c>
      <c r="J535" s="6">
        <v>92.4</v>
      </c>
    </row>
    <row r="536" spans="1:10">
      <c r="A536" s="19">
        <v>39829</v>
      </c>
      <c r="B536" s="6">
        <v>127.3</v>
      </c>
      <c r="C536" s="6">
        <v>185</v>
      </c>
      <c r="D536" s="6">
        <v>146.9</v>
      </c>
      <c r="E536" s="6">
        <v>251.9</v>
      </c>
      <c r="F536" s="6">
        <v>118.8</v>
      </c>
      <c r="G536" s="6">
        <v>117.2</v>
      </c>
      <c r="H536" s="6">
        <v>69.3</v>
      </c>
      <c r="I536" s="6">
        <v>51</v>
      </c>
      <c r="J536" s="6">
        <v>92.1</v>
      </c>
    </row>
    <row r="537" spans="1:10">
      <c r="A537" s="19">
        <v>39832</v>
      </c>
      <c r="B537" s="6">
        <v>125.5</v>
      </c>
      <c r="C537" s="6">
        <v>207.2</v>
      </c>
      <c r="D537" s="6">
        <v>142.5</v>
      </c>
      <c r="E537" s="6">
        <v>251.7</v>
      </c>
      <c r="F537" s="6">
        <v>115.6</v>
      </c>
      <c r="G537" s="6">
        <v>118.4</v>
      </c>
      <c r="H537" s="6">
        <v>73.099999999999994</v>
      </c>
      <c r="I537" s="6">
        <v>52.8</v>
      </c>
      <c r="J537" s="6">
        <v>94.1</v>
      </c>
    </row>
    <row r="538" spans="1:10">
      <c r="A538" s="19">
        <v>39833</v>
      </c>
      <c r="B538" s="6">
        <v>137.69999999999999</v>
      </c>
      <c r="C538" s="6">
        <v>226.5</v>
      </c>
      <c r="D538" s="6">
        <v>149.5</v>
      </c>
      <c r="E538" s="6">
        <v>268.39999999999998</v>
      </c>
      <c r="F538" s="6">
        <v>117.9</v>
      </c>
      <c r="G538" s="6">
        <v>121.2</v>
      </c>
      <c r="H538" s="6">
        <v>74.2</v>
      </c>
      <c r="I538" s="6">
        <v>54.2</v>
      </c>
      <c r="J538" s="6">
        <v>95.1</v>
      </c>
    </row>
    <row r="539" spans="1:10">
      <c r="A539" s="19">
        <v>39834</v>
      </c>
      <c r="B539" s="6">
        <v>146.19999999999999</v>
      </c>
      <c r="C539" s="6">
        <v>264.60000000000002</v>
      </c>
      <c r="D539" s="6">
        <v>156.80000000000001</v>
      </c>
      <c r="E539" s="6">
        <v>278.39999999999998</v>
      </c>
      <c r="F539" s="6">
        <v>123.3</v>
      </c>
      <c r="G539" s="6">
        <v>130.80000000000001</v>
      </c>
      <c r="H539" s="6">
        <v>81.8</v>
      </c>
      <c r="I539" s="6">
        <v>57.3</v>
      </c>
      <c r="J539" s="6">
        <v>99.5</v>
      </c>
    </row>
    <row r="540" spans="1:10">
      <c r="A540" s="19">
        <v>39835</v>
      </c>
      <c r="B540" s="6">
        <v>159.1</v>
      </c>
      <c r="C540" s="6">
        <v>272.5</v>
      </c>
      <c r="D540" s="6">
        <v>154.5</v>
      </c>
      <c r="E540" s="6">
        <v>291.39999999999998</v>
      </c>
      <c r="F540" s="6">
        <v>121.3</v>
      </c>
      <c r="G540" s="6">
        <v>137.69999999999999</v>
      </c>
      <c r="H540" s="6">
        <v>84.2</v>
      </c>
      <c r="I540" s="6">
        <v>57.3</v>
      </c>
      <c r="J540" s="6">
        <v>97.8</v>
      </c>
    </row>
    <row r="541" spans="1:10">
      <c r="A541" s="19">
        <v>39836</v>
      </c>
      <c r="B541" s="6">
        <v>151.4</v>
      </c>
      <c r="C541" s="6">
        <v>271.7</v>
      </c>
      <c r="D541" s="6">
        <v>155.19999999999999</v>
      </c>
      <c r="E541" s="6">
        <v>296.8</v>
      </c>
      <c r="F541" s="6">
        <v>118.2</v>
      </c>
      <c r="G541" s="6">
        <v>134.30000000000001</v>
      </c>
      <c r="H541" s="6">
        <v>79.599999999999994</v>
      </c>
      <c r="I541" s="6">
        <v>55.6</v>
      </c>
      <c r="J541" s="6">
        <v>96</v>
      </c>
    </row>
    <row r="542" spans="1:10">
      <c r="A542" s="19">
        <v>39839</v>
      </c>
      <c r="B542" s="6">
        <v>141.9</v>
      </c>
      <c r="C542" s="6">
        <v>269.8</v>
      </c>
      <c r="D542" s="6">
        <v>151</v>
      </c>
      <c r="E542" s="6">
        <v>285.2</v>
      </c>
      <c r="F542" s="6">
        <v>115</v>
      </c>
      <c r="G542" s="6">
        <v>131.30000000000001</v>
      </c>
      <c r="H542" s="6">
        <v>80</v>
      </c>
      <c r="I542" s="6">
        <v>56</v>
      </c>
      <c r="J542" s="6">
        <v>98.2</v>
      </c>
    </row>
    <row r="543" spans="1:10">
      <c r="A543" s="19">
        <v>39840</v>
      </c>
      <c r="B543" s="6">
        <v>140</v>
      </c>
      <c r="C543" s="6">
        <v>254</v>
      </c>
      <c r="D543" s="6">
        <v>158.6</v>
      </c>
      <c r="E543" s="6">
        <v>276.7</v>
      </c>
      <c r="F543" s="6">
        <v>113.7</v>
      </c>
      <c r="G543" s="6">
        <v>125.6</v>
      </c>
      <c r="H543" s="6">
        <v>77.2</v>
      </c>
      <c r="I543" s="6">
        <v>54.7</v>
      </c>
      <c r="J543" s="6">
        <v>96</v>
      </c>
    </row>
    <row r="544" spans="1:10">
      <c r="A544" s="19">
        <v>39841</v>
      </c>
      <c r="B544" s="6">
        <v>133.5</v>
      </c>
      <c r="C544" s="6">
        <v>234.2</v>
      </c>
      <c r="D544" s="6">
        <v>153.4</v>
      </c>
      <c r="E544" s="6">
        <v>266.10000000000002</v>
      </c>
      <c r="F544" s="6">
        <v>113.1</v>
      </c>
      <c r="G544" s="6">
        <v>119.1</v>
      </c>
      <c r="H544" s="6">
        <v>73.900000000000006</v>
      </c>
      <c r="I544" s="6">
        <v>49.8</v>
      </c>
      <c r="J544" s="6">
        <v>94.7</v>
      </c>
    </row>
    <row r="545" spans="1:10">
      <c r="A545" s="19">
        <v>39842</v>
      </c>
      <c r="B545" s="6">
        <v>125.4</v>
      </c>
      <c r="C545" s="6">
        <v>221.8</v>
      </c>
      <c r="D545" s="6">
        <v>142.4</v>
      </c>
      <c r="E545" s="6">
        <v>247.2</v>
      </c>
      <c r="F545" s="6">
        <v>109.5</v>
      </c>
      <c r="G545" s="6">
        <v>112.5</v>
      </c>
      <c r="H545" s="6">
        <v>70.3</v>
      </c>
      <c r="I545" s="6">
        <v>49.7</v>
      </c>
      <c r="J545" s="6">
        <v>92.2</v>
      </c>
    </row>
    <row r="546" spans="1:10">
      <c r="A546" s="19">
        <v>39843</v>
      </c>
      <c r="B546" s="6">
        <v>129.19999999999999</v>
      </c>
      <c r="C546" s="6">
        <v>222</v>
      </c>
      <c r="D546" s="6">
        <v>141.80000000000001</v>
      </c>
      <c r="E546" s="6">
        <v>251.9</v>
      </c>
      <c r="F546" s="6">
        <v>109.8</v>
      </c>
      <c r="G546" s="6">
        <v>110.6</v>
      </c>
      <c r="H546" s="6">
        <v>69.599999999999994</v>
      </c>
      <c r="I546" s="6">
        <v>51</v>
      </c>
      <c r="J546" s="6">
        <v>92.9</v>
      </c>
    </row>
    <row r="547" spans="1:10">
      <c r="A547" s="19">
        <v>39846</v>
      </c>
      <c r="B547" s="6">
        <v>127.9</v>
      </c>
      <c r="C547" s="6">
        <v>215.6</v>
      </c>
      <c r="D547" s="6">
        <v>134.19999999999999</v>
      </c>
      <c r="E547" s="6">
        <v>251.4</v>
      </c>
      <c r="F547" s="6">
        <v>110.2</v>
      </c>
      <c r="G547" s="6">
        <v>111.1</v>
      </c>
      <c r="H547" s="6">
        <v>68.400000000000006</v>
      </c>
      <c r="I547" s="6">
        <v>51.5</v>
      </c>
      <c r="J547" s="6">
        <v>93.7</v>
      </c>
    </row>
    <row r="548" spans="1:10">
      <c r="A548" s="19">
        <v>39847</v>
      </c>
      <c r="B548" s="6">
        <v>123.7</v>
      </c>
      <c r="C548" s="6">
        <v>214.8</v>
      </c>
      <c r="D548" s="6">
        <v>127.3</v>
      </c>
      <c r="E548" s="6">
        <v>244.8</v>
      </c>
      <c r="F548" s="6">
        <v>105.5</v>
      </c>
      <c r="G548" s="6">
        <v>108</v>
      </c>
      <c r="H548" s="6">
        <v>65.8</v>
      </c>
      <c r="I548" s="6">
        <v>48.9</v>
      </c>
      <c r="J548" s="6">
        <v>96.1</v>
      </c>
    </row>
    <row r="549" spans="1:10">
      <c r="A549" s="19">
        <v>39848</v>
      </c>
      <c r="B549" s="6">
        <v>110.5</v>
      </c>
      <c r="C549" s="6">
        <v>208.3</v>
      </c>
      <c r="D549" s="6">
        <v>116.8</v>
      </c>
      <c r="E549" s="6">
        <v>232.6</v>
      </c>
      <c r="F549" s="6">
        <v>113.9</v>
      </c>
      <c r="G549" s="6">
        <v>94.7</v>
      </c>
      <c r="H549" s="6">
        <v>56.7</v>
      </c>
      <c r="I549" s="6">
        <v>43.3</v>
      </c>
      <c r="J549" s="6">
        <v>91.3</v>
      </c>
    </row>
    <row r="550" spans="1:10">
      <c r="A550" s="19">
        <v>39849</v>
      </c>
      <c r="B550" s="6">
        <v>110.7</v>
      </c>
      <c r="C550" s="6">
        <v>200.5</v>
      </c>
      <c r="D550" s="6">
        <v>122.8</v>
      </c>
      <c r="E550" s="6">
        <v>236.3</v>
      </c>
      <c r="F550" s="6">
        <v>113.2</v>
      </c>
      <c r="G550" s="6">
        <v>95.3</v>
      </c>
      <c r="H550" s="6">
        <v>61.8</v>
      </c>
      <c r="I550" s="6">
        <v>43.9</v>
      </c>
      <c r="J550" s="6">
        <v>91.2</v>
      </c>
    </row>
    <row r="551" spans="1:10">
      <c r="A551" s="19">
        <v>39850</v>
      </c>
      <c r="B551" s="6">
        <v>108.9</v>
      </c>
      <c r="C551" s="6">
        <v>199.4</v>
      </c>
      <c r="D551" s="6">
        <v>119.7</v>
      </c>
      <c r="E551" s="6">
        <v>233.5</v>
      </c>
      <c r="F551" s="6">
        <v>110.4</v>
      </c>
      <c r="G551" s="6">
        <v>95.2</v>
      </c>
      <c r="H551" s="6">
        <v>60.7</v>
      </c>
      <c r="I551" s="6">
        <v>42.1</v>
      </c>
      <c r="J551" s="6">
        <v>90.2</v>
      </c>
    </row>
    <row r="552" spans="1:10">
      <c r="A552" s="19">
        <v>39853</v>
      </c>
      <c r="B552" s="6">
        <v>103.2</v>
      </c>
      <c r="C552" s="6">
        <v>194</v>
      </c>
      <c r="D552" s="6">
        <v>114.2</v>
      </c>
      <c r="E552" s="6">
        <v>222.5</v>
      </c>
      <c r="F552" s="6">
        <v>100.1</v>
      </c>
      <c r="G552" s="6">
        <v>93.8</v>
      </c>
      <c r="H552" s="6">
        <v>58.7</v>
      </c>
      <c r="I552" s="6">
        <v>41</v>
      </c>
      <c r="J552" s="6">
        <v>88.9</v>
      </c>
    </row>
    <row r="553" spans="1:10">
      <c r="A553" s="19">
        <v>39854</v>
      </c>
      <c r="B553" s="6">
        <v>105.2</v>
      </c>
      <c r="C553" s="6">
        <v>192.5</v>
      </c>
      <c r="D553" s="6">
        <v>118.7</v>
      </c>
      <c r="E553" s="6">
        <v>229</v>
      </c>
      <c r="F553" s="6">
        <v>99.9</v>
      </c>
      <c r="G553" s="6">
        <v>93.1</v>
      </c>
      <c r="H553" s="6">
        <v>57.7</v>
      </c>
      <c r="I553" s="6">
        <v>40.799999999999997</v>
      </c>
      <c r="J553" s="6">
        <v>88.4</v>
      </c>
    </row>
    <row r="554" spans="1:10">
      <c r="A554" s="19">
        <v>39855</v>
      </c>
      <c r="B554" s="6">
        <v>120.5</v>
      </c>
      <c r="C554" s="6">
        <v>202.9</v>
      </c>
      <c r="D554" s="6">
        <v>132.5</v>
      </c>
      <c r="E554" s="6">
        <v>247.4</v>
      </c>
      <c r="F554" s="6">
        <v>103.6</v>
      </c>
      <c r="G554" s="6">
        <v>99.7</v>
      </c>
      <c r="H554" s="6">
        <v>75.2</v>
      </c>
      <c r="I554" s="6">
        <v>45.6</v>
      </c>
      <c r="J554" s="6">
        <v>94.8</v>
      </c>
    </row>
    <row r="555" spans="1:10">
      <c r="A555" s="19">
        <v>39856</v>
      </c>
      <c r="B555" s="6">
        <v>129.80000000000001</v>
      </c>
      <c r="C555" s="6">
        <v>223.2</v>
      </c>
      <c r="D555" s="6">
        <v>140.80000000000001</v>
      </c>
      <c r="E555" s="6">
        <v>264.2</v>
      </c>
      <c r="F555" s="6">
        <v>116.6</v>
      </c>
      <c r="G555" s="6">
        <v>106</v>
      </c>
      <c r="H555" s="6">
        <v>77.099999999999994</v>
      </c>
      <c r="I555" s="6">
        <v>47.9</v>
      </c>
      <c r="J555" s="6">
        <v>99.2</v>
      </c>
    </row>
    <row r="556" spans="1:10">
      <c r="A556" s="19">
        <v>39857</v>
      </c>
      <c r="B556" s="6">
        <v>137.80000000000001</v>
      </c>
      <c r="C556" s="6">
        <v>234.9</v>
      </c>
      <c r="D556" s="6">
        <v>147.1</v>
      </c>
      <c r="E556" s="6">
        <v>274.60000000000002</v>
      </c>
      <c r="F556" s="6">
        <v>116.9</v>
      </c>
      <c r="G556" s="6">
        <v>107.7</v>
      </c>
      <c r="H556" s="6">
        <v>78.5</v>
      </c>
      <c r="I556" s="6">
        <v>48.9</v>
      </c>
      <c r="J556" s="6">
        <v>103.7</v>
      </c>
    </row>
    <row r="557" spans="1:10">
      <c r="A557" s="19">
        <v>39860</v>
      </c>
      <c r="B557" s="6">
        <v>155.69999999999999</v>
      </c>
      <c r="C557" s="6">
        <v>247.8</v>
      </c>
      <c r="D557" s="6">
        <v>154.69999999999999</v>
      </c>
      <c r="E557" s="6">
        <v>291.39999999999998</v>
      </c>
      <c r="F557" s="6">
        <v>125.4</v>
      </c>
      <c r="G557" s="6">
        <v>120.1</v>
      </c>
      <c r="H557" s="6">
        <v>82.6</v>
      </c>
      <c r="I557" s="6">
        <v>51.8</v>
      </c>
      <c r="J557" s="6">
        <v>120.1</v>
      </c>
    </row>
    <row r="558" spans="1:10">
      <c r="A558" s="19">
        <v>39861</v>
      </c>
      <c r="B558" s="6">
        <v>163</v>
      </c>
      <c r="C558" s="6">
        <v>253.6</v>
      </c>
      <c r="D558" s="6">
        <v>157.5</v>
      </c>
      <c r="E558" s="6">
        <v>299</v>
      </c>
      <c r="F558" s="6">
        <v>128</v>
      </c>
      <c r="G558" s="6">
        <v>124.8</v>
      </c>
      <c r="H558" s="6">
        <v>86.5</v>
      </c>
      <c r="I558" s="6">
        <v>53.7</v>
      </c>
      <c r="J558" s="6">
        <v>132.9</v>
      </c>
    </row>
    <row r="559" spans="1:10">
      <c r="A559" s="19">
        <v>39862</v>
      </c>
      <c r="B559" s="6">
        <v>158.80000000000001</v>
      </c>
      <c r="C559" s="6">
        <v>252.2</v>
      </c>
      <c r="D559" s="6">
        <v>150.69999999999999</v>
      </c>
      <c r="E559" s="6">
        <v>291.2</v>
      </c>
      <c r="F559" s="6">
        <v>121.7</v>
      </c>
      <c r="G559" s="6">
        <v>119.3</v>
      </c>
      <c r="H559" s="6">
        <v>84.9</v>
      </c>
      <c r="I559" s="6">
        <v>52.2</v>
      </c>
      <c r="J559" s="6">
        <v>136.69999999999999</v>
      </c>
    </row>
    <row r="560" spans="1:10">
      <c r="A560" s="19">
        <v>39863</v>
      </c>
      <c r="B560" s="6">
        <v>146.1</v>
      </c>
      <c r="C560" s="6">
        <v>242.5</v>
      </c>
      <c r="D560" s="6">
        <v>140.19999999999999</v>
      </c>
      <c r="E560" s="6">
        <v>268</v>
      </c>
      <c r="F560" s="6">
        <v>119.5</v>
      </c>
      <c r="G560" s="6">
        <v>116.6</v>
      </c>
      <c r="H560" s="6">
        <v>83.7</v>
      </c>
      <c r="I560" s="6">
        <v>52.2</v>
      </c>
      <c r="J560" s="6">
        <v>128.4</v>
      </c>
    </row>
    <row r="561" spans="1:10">
      <c r="A561" s="19">
        <v>39864</v>
      </c>
      <c r="B561" s="6">
        <v>143.1</v>
      </c>
      <c r="C561" s="6">
        <v>237</v>
      </c>
      <c r="D561" s="6">
        <v>142.1</v>
      </c>
      <c r="E561" s="6">
        <v>250.5</v>
      </c>
      <c r="F561" s="6">
        <v>115</v>
      </c>
      <c r="G561" s="6">
        <v>116.1</v>
      </c>
      <c r="H561" s="6">
        <v>83.2</v>
      </c>
      <c r="I561" s="6">
        <v>51.4</v>
      </c>
      <c r="J561" s="6">
        <v>116.5</v>
      </c>
    </row>
    <row r="562" spans="1:10">
      <c r="A562" s="19">
        <v>39867</v>
      </c>
      <c r="B562" s="6">
        <v>147.69999999999999</v>
      </c>
      <c r="C562" s="6">
        <v>233.7</v>
      </c>
      <c r="D562" s="6">
        <v>143.1</v>
      </c>
      <c r="E562" s="6">
        <v>239.6</v>
      </c>
      <c r="F562" s="6">
        <v>112.9</v>
      </c>
      <c r="G562" s="6">
        <v>110.7</v>
      </c>
      <c r="H562" s="6">
        <v>81.900000000000006</v>
      </c>
      <c r="I562" s="6">
        <v>51</v>
      </c>
      <c r="J562" s="6">
        <v>116.9</v>
      </c>
    </row>
    <row r="563" spans="1:10">
      <c r="A563" s="19">
        <v>39868</v>
      </c>
      <c r="B563" s="6">
        <v>154.5</v>
      </c>
      <c r="C563" s="6">
        <v>239.3</v>
      </c>
      <c r="D563" s="6">
        <v>151.6</v>
      </c>
      <c r="E563" s="6">
        <v>248.3</v>
      </c>
      <c r="F563" s="6">
        <v>117.6</v>
      </c>
      <c r="G563" s="6">
        <v>112.7</v>
      </c>
      <c r="H563" s="6">
        <v>82</v>
      </c>
      <c r="I563" s="6">
        <v>52.7</v>
      </c>
      <c r="J563" s="6">
        <v>119.1</v>
      </c>
    </row>
    <row r="564" spans="1:10">
      <c r="A564" s="19">
        <v>39869</v>
      </c>
      <c r="B564" s="6">
        <v>147.19999999999999</v>
      </c>
      <c r="C564" s="6">
        <v>241.5</v>
      </c>
      <c r="D564" s="6">
        <v>157.19999999999999</v>
      </c>
      <c r="E564" s="6">
        <v>245.9</v>
      </c>
      <c r="F564" s="6">
        <v>117.7</v>
      </c>
      <c r="G564" s="6">
        <v>111.3</v>
      </c>
      <c r="H564" s="6">
        <v>81.3</v>
      </c>
      <c r="I564" s="6">
        <v>53.6</v>
      </c>
      <c r="J564" s="6">
        <v>116.6</v>
      </c>
    </row>
    <row r="565" spans="1:10">
      <c r="A565" s="19">
        <v>39870</v>
      </c>
      <c r="B565" s="6">
        <v>147.69999999999999</v>
      </c>
      <c r="C565" s="6">
        <v>237.5</v>
      </c>
      <c r="D565" s="6">
        <v>154.6</v>
      </c>
      <c r="E565" s="6">
        <v>245.5</v>
      </c>
      <c r="F565" s="6">
        <v>118</v>
      </c>
      <c r="G565" s="6">
        <v>109.4</v>
      </c>
      <c r="H565" s="6">
        <v>80.900000000000006</v>
      </c>
      <c r="I565" s="6">
        <v>53.6</v>
      </c>
      <c r="J565" s="6">
        <v>114.5</v>
      </c>
    </row>
    <row r="566" spans="1:10">
      <c r="A566" s="19">
        <v>39871</v>
      </c>
      <c r="B566" s="6">
        <v>146.69999999999999</v>
      </c>
      <c r="C566" s="6">
        <v>239.3</v>
      </c>
      <c r="D566" s="6">
        <v>156.9</v>
      </c>
      <c r="E566" s="6">
        <v>256.60000000000002</v>
      </c>
      <c r="F566" s="6">
        <v>117.2</v>
      </c>
      <c r="G566" s="6">
        <v>108.7</v>
      </c>
      <c r="H566" s="6">
        <v>80.599999999999994</v>
      </c>
      <c r="I566" s="6">
        <v>54.9</v>
      </c>
      <c r="J566" s="6">
        <v>110.4</v>
      </c>
    </row>
    <row r="567" spans="1:10">
      <c r="A567" s="19">
        <v>39874</v>
      </c>
      <c r="B567" s="6">
        <v>149.69999999999999</v>
      </c>
      <c r="C567" s="6">
        <v>245.7</v>
      </c>
      <c r="D567" s="6">
        <v>156.69999999999999</v>
      </c>
      <c r="E567" s="6">
        <v>258.7</v>
      </c>
      <c r="F567" s="6">
        <v>118.1</v>
      </c>
      <c r="G567" s="6">
        <v>109.5</v>
      </c>
      <c r="H567" s="6">
        <v>81</v>
      </c>
      <c r="I567" s="6">
        <v>56.2</v>
      </c>
      <c r="J567" s="6">
        <v>113.4</v>
      </c>
    </row>
    <row r="568" spans="1:10">
      <c r="A568" s="19">
        <v>39875</v>
      </c>
      <c r="B568" s="6">
        <v>172.6</v>
      </c>
      <c r="C568" s="6">
        <v>248</v>
      </c>
      <c r="D568" s="6">
        <v>156</v>
      </c>
      <c r="E568" s="6">
        <v>267</v>
      </c>
      <c r="F568" s="6">
        <v>116</v>
      </c>
      <c r="G568" s="6">
        <v>108.4</v>
      </c>
      <c r="H568" s="6">
        <v>80.900000000000006</v>
      </c>
      <c r="I568" s="6">
        <v>58.3</v>
      </c>
      <c r="J568" s="6">
        <v>115</v>
      </c>
    </row>
    <row r="569" spans="1:10">
      <c r="A569" s="19">
        <v>39876</v>
      </c>
      <c r="B569" s="6">
        <v>168.5</v>
      </c>
      <c r="C569" s="6">
        <v>254.3</v>
      </c>
      <c r="D569" s="6">
        <v>149.80000000000001</v>
      </c>
      <c r="E569" s="6">
        <v>269.3</v>
      </c>
      <c r="F569" s="6">
        <v>109.2</v>
      </c>
      <c r="G569" s="6">
        <v>104.6</v>
      </c>
      <c r="H569" s="6">
        <v>77.8</v>
      </c>
      <c r="I569" s="6">
        <v>58.3</v>
      </c>
      <c r="J569" s="6">
        <v>114.9</v>
      </c>
    </row>
    <row r="570" spans="1:10">
      <c r="A570" s="19">
        <v>39877</v>
      </c>
      <c r="B570" s="6">
        <v>164.7</v>
      </c>
      <c r="C570" s="6">
        <v>255.6</v>
      </c>
      <c r="D570" s="6">
        <v>149.4</v>
      </c>
      <c r="E570" s="6">
        <v>272.39999999999998</v>
      </c>
      <c r="F570" s="6">
        <v>104.7</v>
      </c>
      <c r="G570" s="6">
        <v>104.6</v>
      </c>
      <c r="H570" s="6">
        <v>77.400000000000006</v>
      </c>
      <c r="I570" s="6">
        <v>57.9</v>
      </c>
      <c r="J570" s="6">
        <v>113.8</v>
      </c>
    </row>
    <row r="571" spans="1:10">
      <c r="A571" s="19">
        <v>39878</v>
      </c>
      <c r="B571" s="6">
        <v>175</v>
      </c>
      <c r="C571" s="6">
        <v>267.39999999999998</v>
      </c>
      <c r="D571" s="6">
        <v>156.1</v>
      </c>
      <c r="E571" s="6">
        <v>280.60000000000002</v>
      </c>
      <c r="F571" s="6">
        <v>110.2</v>
      </c>
      <c r="G571" s="6">
        <v>108.5</v>
      </c>
      <c r="H571" s="6">
        <v>83.3</v>
      </c>
      <c r="I571" s="6">
        <v>61.2</v>
      </c>
      <c r="J571" s="6">
        <v>123</v>
      </c>
    </row>
    <row r="572" spans="1:10">
      <c r="A572" s="19">
        <v>39881</v>
      </c>
      <c r="B572" s="6">
        <v>175.5</v>
      </c>
      <c r="C572" s="6">
        <v>269.3</v>
      </c>
      <c r="D572" s="6">
        <v>152.4</v>
      </c>
      <c r="E572" s="6">
        <v>275.8</v>
      </c>
      <c r="F572" s="6">
        <v>106.3</v>
      </c>
      <c r="G572" s="6">
        <v>108</v>
      </c>
      <c r="H572" s="6">
        <v>82.8</v>
      </c>
      <c r="I572" s="6">
        <v>62.8</v>
      </c>
      <c r="J572" s="6">
        <v>123.9</v>
      </c>
    </row>
    <row r="573" spans="1:10">
      <c r="A573" s="19">
        <v>39882</v>
      </c>
      <c r="B573" s="6">
        <v>173.3</v>
      </c>
      <c r="C573" s="6">
        <v>266.3</v>
      </c>
      <c r="D573" s="6">
        <v>149.4</v>
      </c>
      <c r="E573" s="6">
        <v>275.10000000000002</v>
      </c>
      <c r="F573" s="6">
        <v>104.1</v>
      </c>
      <c r="G573" s="6">
        <v>105.8</v>
      </c>
      <c r="H573" s="6">
        <v>83.5</v>
      </c>
      <c r="I573" s="6">
        <v>62.4</v>
      </c>
      <c r="J573" s="6">
        <v>130.4</v>
      </c>
    </row>
    <row r="574" spans="1:10">
      <c r="A574" s="19">
        <v>39883</v>
      </c>
      <c r="B574" s="6">
        <v>167</v>
      </c>
      <c r="C574" s="6">
        <v>274.2</v>
      </c>
      <c r="D574" s="6">
        <v>145.5</v>
      </c>
      <c r="E574" s="6">
        <v>269</v>
      </c>
      <c r="F574" s="6">
        <v>100.1</v>
      </c>
      <c r="G574" s="6">
        <v>102.6</v>
      </c>
      <c r="H574" s="6">
        <v>76.5</v>
      </c>
      <c r="I574" s="6">
        <v>59.4</v>
      </c>
      <c r="J574" s="6">
        <v>124.3</v>
      </c>
    </row>
    <row r="575" spans="1:10">
      <c r="A575" s="19">
        <v>39884</v>
      </c>
      <c r="B575" s="6">
        <v>169.6</v>
      </c>
      <c r="C575" s="6">
        <v>277.8</v>
      </c>
      <c r="D575" s="6">
        <v>151.6</v>
      </c>
      <c r="E575" s="6">
        <v>300.3</v>
      </c>
      <c r="F575" s="6">
        <v>102.5</v>
      </c>
      <c r="G575" s="6">
        <v>101.1</v>
      </c>
      <c r="H575" s="6">
        <v>76.2</v>
      </c>
      <c r="I575" s="6">
        <v>58.8</v>
      </c>
      <c r="J575" s="6">
        <v>121.2</v>
      </c>
    </row>
    <row r="576" spans="1:10">
      <c r="A576" s="19">
        <v>39885</v>
      </c>
      <c r="B576" s="6">
        <v>164.9</v>
      </c>
      <c r="C576" s="6">
        <v>277.3</v>
      </c>
      <c r="D576" s="6">
        <v>145.80000000000001</v>
      </c>
      <c r="E576" s="6">
        <v>297.89999999999998</v>
      </c>
      <c r="F576" s="6">
        <v>100.4</v>
      </c>
      <c r="G576" s="6">
        <v>98.5</v>
      </c>
      <c r="H576" s="6">
        <v>72.400000000000006</v>
      </c>
      <c r="I576" s="6">
        <v>55</v>
      </c>
      <c r="J576" s="6">
        <v>115.3</v>
      </c>
    </row>
    <row r="577" spans="1:10">
      <c r="A577" s="19">
        <v>39888</v>
      </c>
      <c r="B577" s="6">
        <v>155.69999999999999</v>
      </c>
      <c r="C577" s="6">
        <v>274.3</v>
      </c>
      <c r="D577" s="6">
        <v>137.1</v>
      </c>
      <c r="E577" s="6">
        <v>294.10000000000002</v>
      </c>
      <c r="F577" s="6">
        <v>98.2</v>
      </c>
      <c r="G577" s="6">
        <v>91.1</v>
      </c>
      <c r="H577" s="6">
        <v>69</v>
      </c>
      <c r="I577" s="6">
        <v>51.5</v>
      </c>
      <c r="J577" s="6">
        <v>111.2</v>
      </c>
    </row>
    <row r="578" spans="1:10">
      <c r="A578" s="19">
        <v>39889</v>
      </c>
      <c r="B578" s="6">
        <v>153.1</v>
      </c>
      <c r="C578" s="6">
        <v>274.39999999999998</v>
      </c>
      <c r="D578" s="6">
        <v>133.30000000000001</v>
      </c>
      <c r="E578" s="6">
        <v>281.3</v>
      </c>
      <c r="F578" s="6">
        <v>99.1</v>
      </c>
      <c r="G578" s="6">
        <v>91.1</v>
      </c>
      <c r="H578" s="6">
        <v>69.099999999999994</v>
      </c>
      <c r="I578" s="6">
        <v>51.2</v>
      </c>
      <c r="J578" s="6">
        <v>111.8</v>
      </c>
    </row>
    <row r="579" spans="1:10">
      <c r="A579" s="19">
        <v>39890</v>
      </c>
      <c r="B579" s="6">
        <v>153.30000000000001</v>
      </c>
      <c r="C579" s="6">
        <v>275.8</v>
      </c>
      <c r="D579" s="6">
        <v>131.1</v>
      </c>
      <c r="E579" s="6">
        <v>275.3</v>
      </c>
      <c r="F579" s="6">
        <v>99.5</v>
      </c>
      <c r="G579" s="6">
        <v>90</v>
      </c>
      <c r="H579" s="6">
        <v>68.7</v>
      </c>
      <c r="I579" s="6">
        <v>51.2</v>
      </c>
      <c r="J579" s="6">
        <v>110.8</v>
      </c>
    </row>
    <row r="580" spans="1:10">
      <c r="A580" s="19">
        <v>39891</v>
      </c>
      <c r="B580" s="6">
        <v>157.69999999999999</v>
      </c>
      <c r="C580" s="6">
        <v>283.5</v>
      </c>
      <c r="D580" s="6">
        <v>134.30000000000001</v>
      </c>
      <c r="E580" s="6">
        <v>275.89999999999998</v>
      </c>
      <c r="F580" s="6">
        <v>104.8</v>
      </c>
      <c r="G580" s="6">
        <v>91.8</v>
      </c>
      <c r="H580" s="6">
        <v>70.2</v>
      </c>
      <c r="I580" s="6">
        <v>53.9</v>
      </c>
      <c r="J580" s="6">
        <v>114.1</v>
      </c>
    </row>
    <row r="581" spans="1:10">
      <c r="A581" s="19">
        <v>39892</v>
      </c>
      <c r="B581" s="6">
        <v>152.30000000000001</v>
      </c>
      <c r="C581" s="6">
        <v>275.8</v>
      </c>
      <c r="D581" s="6">
        <v>128.80000000000001</v>
      </c>
      <c r="E581" s="6">
        <v>265.89999999999998</v>
      </c>
      <c r="F581" s="6">
        <v>104.7</v>
      </c>
      <c r="G581" s="6">
        <v>89</v>
      </c>
      <c r="H581" s="6">
        <v>69.8</v>
      </c>
      <c r="I581" s="6">
        <v>53.6</v>
      </c>
      <c r="J581" s="6">
        <v>110.4</v>
      </c>
    </row>
    <row r="582" spans="1:10">
      <c r="A582" s="19">
        <v>39895</v>
      </c>
      <c r="B582" s="6">
        <v>152.80000000000001</v>
      </c>
      <c r="C582" s="6">
        <v>272.60000000000002</v>
      </c>
      <c r="D582" s="6">
        <v>131.9</v>
      </c>
      <c r="E582" s="6">
        <v>261.7</v>
      </c>
      <c r="F582" s="6">
        <v>102.4</v>
      </c>
      <c r="G582" s="6">
        <v>88.1</v>
      </c>
      <c r="H582" s="6">
        <v>70</v>
      </c>
      <c r="I582" s="6">
        <v>53.7</v>
      </c>
      <c r="J582" s="6">
        <v>105.4</v>
      </c>
    </row>
    <row r="583" spans="1:10">
      <c r="A583" s="19">
        <v>39896</v>
      </c>
      <c r="B583" s="6">
        <v>150.19999999999999</v>
      </c>
      <c r="C583" s="6">
        <v>248</v>
      </c>
      <c r="D583" s="6">
        <v>130.1</v>
      </c>
      <c r="E583" s="6">
        <v>260.2</v>
      </c>
      <c r="F583" s="6">
        <v>100.8</v>
      </c>
      <c r="G583" s="6">
        <v>87.9</v>
      </c>
      <c r="H583" s="6">
        <v>67.7</v>
      </c>
      <c r="I583" s="6">
        <v>51.1</v>
      </c>
      <c r="J583" s="6">
        <v>99.4</v>
      </c>
    </row>
    <row r="584" spans="1:10">
      <c r="A584" s="19">
        <v>39897</v>
      </c>
      <c r="B584" s="6">
        <v>145.5</v>
      </c>
      <c r="C584" s="6">
        <v>234.7</v>
      </c>
      <c r="D584" s="6">
        <v>124.8</v>
      </c>
      <c r="E584" s="6">
        <v>249.3</v>
      </c>
      <c r="F584" s="6">
        <v>98.5</v>
      </c>
      <c r="G584" s="6">
        <v>86.7</v>
      </c>
      <c r="H584" s="6">
        <v>66.7</v>
      </c>
      <c r="I584" s="6">
        <v>48.9</v>
      </c>
      <c r="J584" s="6">
        <v>95.3</v>
      </c>
    </row>
    <row r="585" spans="1:10">
      <c r="A585" s="19">
        <v>39898</v>
      </c>
      <c r="B585" s="6">
        <v>141.80000000000001</v>
      </c>
      <c r="C585" s="6">
        <v>224.6</v>
      </c>
      <c r="D585" s="6">
        <v>125.1</v>
      </c>
      <c r="E585" s="6">
        <v>251.9</v>
      </c>
      <c r="F585" s="6">
        <v>95.1</v>
      </c>
      <c r="G585" s="6">
        <v>86.4</v>
      </c>
      <c r="H585" s="6">
        <v>65.7</v>
      </c>
      <c r="I585" s="6">
        <v>47.5</v>
      </c>
      <c r="J585" s="6">
        <v>92.1</v>
      </c>
    </row>
    <row r="586" spans="1:10">
      <c r="A586" s="19">
        <v>39899</v>
      </c>
      <c r="B586" s="6">
        <v>145.9</v>
      </c>
      <c r="C586" s="6">
        <v>228.8</v>
      </c>
      <c r="D586" s="6">
        <v>128.1</v>
      </c>
      <c r="E586" s="6">
        <v>256.8</v>
      </c>
      <c r="F586" s="6">
        <v>96.3</v>
      </c>
      <c r="G586" s="6">
        <v>87.3</v>
      </c>
      <c r="H586" s="6">
        <v>65.900000000000006</v>
      </c>
      <c r="I586" s="6">
        <v>49.8</v>
      </c>
      <c r="J586" s="6">
        <v>96.9</v>
      </c>
    </row>
    <row r="587" spans="1:10">
      <c r="A587" s="19">
        <v>39902</v>
      </c>
      <c r="B587" s="6">
        <v>151.69999999999999</v>
      </c>
      <c r="C587" s="6">
        <v>237.7</v>
      </c>
      <c r="D587" s="6">
        <v>140.1</v>
      </c>
      <c r="E587" s="6">
        <v>271.8</v>
      </c>
      <c r="F587" s="6">
        <v>103</v>
      </c>
      <c r="G587" s="6">
        <v>92.7</v>
      </c>
      <c r="H587" s="6">
        <v>73.599999999999994</v>
      </c>
      <c r="I587" s="6">
        <v>55.3</v>
      </c>
      <c r="J587" s="6">
        <v>101.9</v>
      </c>
    </row>
    <row r="588" spans="1:10">
      <c r="A588" s="19">
        <v>39903</v>
      </c>
      <c r="B588" s="6">
        <v>155.9</v>
      </c>
      <c r="C588" s="6">
        <v>246.9</v>
      </c>
      <c r="D588" s="6">
        <v>140</v>
      </c>
      <c r="E588" s="6">
        <v>274.60000000000002</v>
      </c>
      <c r="F588" s="6">
        <v>105.7</v>
      </c>
      <c r="G588" s="6">
        <v>94.9</v>
      </c>
      <c r="H588" s="6">
        <v>74.400000000000006</v>
      </c>
      <c r="I588" s="6">
        <v>55.9</v>
      </c>
      <c r="J588" s="6">
        <v>104.8</v>
      </c>
    </row>
    <row r="589" spans="1:10">
      <c r="A589" s="19">
        <v>39904</v>
      </c>
      <c r="B589" s="6">
        <v>155.1</v>
      </c>
      <c r="C589" s="6">
        <v>238.9</v>
      </c>
      <c r="D589" s="6">
        <v>134.4</v>
      </c>
      <c r="E589" s="6">
        <v>271.2</v>
      </c>
      <c r="F589" s="6">
        <v>106.2</v>
      </c>
      <c r="G589" s="6">
        <v>96.3</v>
      </c>
      <c r="H589" s="6">
        <v>74.5</v>
      </c>
      <c r="I589" s="6">
        <v>55.9</v>
      </c>
      <c r="J589" s="6">
        <v>105.7</v>
      </c>
    </row>
    <row r="590" spans="1:10">
      <c r="A590" s="19">
        <v>39905</v>
      </c>
      <c r="B590" s="6">
        <v>148.5</v>
      </c>
      <c r="C590" s="6">
        <v>226.2</v>
      </c>
      <c r="D590" s="6">
        <v>127.5</v>
      </c>
      <c r="E590" s="6">
        <v>260.2</v>
      </c>
      <c r="F590" s="6">
        <v>100.6</v>
      </c>
      <c r="G590" s="6">
        <v>91.3</v>
      </c>
      <c r="H590" s="6">
        <v>71</v>
      </c>
      <c r="I590" s="6">
        <v>56.5</v>
      </c>
      <c r="J590" s="6">
        <v>99.8</v>
      </c>
    </row>
    <row r="591" spans="1:10">
      <c r="A591" s="19">
        <v>39906</v>
      </c>
      <c r="B591" s="6">
        <v>139</v>
      </c>
      <c r="C591" s="6">
        <v>208.6</v>
      </c>
      <c r="D591" s="6">
        <v>118.3</v>
      </c>
      <c r="E591" s="6">
        <v>248.7</v>
      </c>
      <c r="F591" s="6">
        <v>94</v>
      </c>
      <c r="G591" s="6">
        <v>83.9</v>
      </c>
      <c r="H591" s="6">
        <v>63.7</v>
      </c>
      <c r="I591" s="6">
        <v>52.5</v>
      </c>
      <c r="J591" s="6">
        <v>92.8</v>
      </c>
    </row>
    <row r="592" spans="1:10">
      <c r="A592" s="19">
        <v>39909</v>
      </c>
      <c r="B592" s="6">
        <v>134.1</v>
      </c>
      <c r="C592" s="6">
        <v>201.7</v>
      </c>
      <c r="D592" s="6">
        <v>118.1</v>
      </c>
      <c r="E592" s="6">
        <v>241.4</v>
      </c>
      <c r="F592" s="6">
        <v>87.9</v>
      </c>
      <c r="G592" s="6">
        <v>76.900000000000006</v>
      </c>
      <c r="H592" s="6">
        <v>60.8</v>
      </c>
      <c r="I592" s="6">
        <v>49.1</v>
      </c>
      <c r="J592" s="6">
        <v>90.8</v>
      </c>
    </row>
    <row r="593" spans="1:10">
      <c r="A593" s="19">
        <v>39910</v>
      </c>
      <c r="B593" s="6">
        <v>137.9</v>
      </c>
      <c r="C593" s="6">
        <v>204.2</v>
      </c>
      <c r="D593" s="6">
        <v>122.6</v>
      </c>
      <c r="E593" s="6">
        <v>243.8</v>
      </c>
      <c r="F593" s="6">
        <v>91.6</v>
      </c>
      <c r="G593" s="6">
        <v>79.400000000000006</v>
      </c>
      <c r="H593" s="6">
        <v>63.7</v>
      </c>
      <c r="I593" s="6">
        <v>50.5</v>
      </c>
      <c r="J593" s="6">
        <v>91</v>
      </c>
    </row>
    <row r="594" spans="1:10">
      <c r="A594" s="19">
        <v>39911</v>
      </c>
      <c r="B594" s="6">
        <v>138.80000000000001</v>
      </c>
      <c r="C594" s="6">
        <v>213.2</v>
      </c>
      <c r="D594" s="6">
        <v>122.6</v>
      </c>
      <c r="E594" s="6">
        <v>238.8</v>
      </c>
      <c r="F594" s="6">
        <v>93.5</v>
      </c>
      <c r="G594" s="6">
        <v>77.900000000000006</v>
      </c>
      <c r="H594" s="6">
        <v>65.900000000000006</v>
      </c>
      <c r="I594" s="6">
        <v>51.1</v>
      </c>
      <c r="J594" s="6">
        <v>91.6</v>
      </c>
    </row>
    <row r="595" spans="1:10">
      <c r="A595" s="19">
        <v>39912</v>
      </c>
      <c r="B595" s="6">
        <v>135.30000000000001</v>
      </c>
      <c r="C595" s="6">
        <v>214.6</v>
      </c>
      <c r="D595" s="6">
        <v>118.3</v>
      </c>
      <c r="E595" s="6">
        <v>230.4</v>
      </c>
      <c r="F595" s="6">
        <v>90.8</v>
      </c>
      <c r="G595" s="6">
        <v>75.7</v>
      </c>
      <c r="H595" s="6">
        <v>64.099999999999994</v>
      </c>
      <c r="I595" s="6">
        <v>49.5</v>
      </c>
      <c r="J595" s="6">
        <v>90</v>
      </c>
    </row>
    <row r="596" spans="1:10">
      <c r="A596" s="19">
        <v>39913</v>
      </c>
      <c r="B596" s="6">
        <v>136.69999999999999</v>
      </c>
      <c r="C596" s="6">
        <v>215.3</v>
      </c>
      <c r="D596" s="6">
        <v>117.6</v>
      </c>
      <c r="E596" s="6">
        <v>230.2</v>
      </c>
      <c r="F596" s="6">
        <v>89.6</v>
      </c>
      <c r="G596" s="6">
        <v>75.5</v>
      </c>
      <c r="H596" s="6">
        <v>62.8</v>
      </c>
      <c r="I596" s="6">
        <v>48.3</v>
      </c>
      <c r="J596" s="6">
        <v>88.6</v>
      </c>
    </row>
    <row r="597" spans="1:10">
      <c r="A597" s="19">
        <v>39916</v>
      </c>
      <c r="B597" s="6">
        <v>137.6</v>
      </c>
      <c r="C597" s="6">
        <v>214.7</v>
      </c>
      <c r="D597" s="6">
        <v>117.4</v>
      </c>
      <c r="E597" s="6">
        <v>229.9</v>
      </c>
      <c r="F597" s="6">
        <v>89.1</v>
      </c>
      <c r="G597" s="6">
        <v>75.7</v>
      </c>
      <c r="H597" s="6">
        <v>62.4</v>
      </c>
      <c r="I597" s="6">
        <v>48</v>
      </c>
      <c r="J597" s="6">
        <v>88.4</v>
      </c>
    </row>
    <row r="598" spans="1:10">
      <c r="A598" s="19">
        <v>39917</v>
      </c>
      <c r="B598" s="6">
        <v>136.9</v>
      </c>
      <c r="C598" s="6">
        <v>216</v>
      </c>
      <c r="D598" s="6">
        <v>119.3</v>
      </c>
      <c r="E598" s="6">
        <v>231.8</v>
      </c>
      <c r="F598" s="6">
        <v>90.2</v>
      </c>
      <c r="G598" s="6">
        <v>75.2</v>
      </c>
      <c r="H598" s="6">
        <v>62.1</v>
      </c>
      <c r="I598" s="6">
        <v>49.2</v>
      </c>
      <c r="J598" s="6">
        <v>91.2</v>
      </c>
    </row>
    <row r="599" spans="1:10">
      <c r="A599" s="19">
        <v>39918</v>
      </c>
      <c r="B599" s="6">
        <v>138.69999999999999</v>
      </c>
      <c r="C599" s="6">
        <v>221.1</v>
      </c>
      <c r="D599" s="6">
        <v>118.9</v>
      </c>
      <c r="E599" s="6">
        <v>232.7</v>
      </c>
      <c r="F599" s="6">
        <v>92.2</v>
      </c>
      <c r="G599" s="6">
        <v>75.2</v>
      </c>
      <c r="H599" s="6">
        <v>62</v>
      </c>
      <c r="I599" s="6">
        <v>49.1</v>
      </c>
      <c r="J599" s="6">
        <v>91.2</v>
      </c>
    </row>
    <row r="600" spans="1:10">
      <c r="A600" s="19">
        <v>39919</v>
      </c>
      <c r="B600" s="6">
        <v>136.4</v>
      </c>
      <c r="C600" s="6">
        <v>209.1</v>
      </c>
      <c r="D600" s="6">
        <v>114.5</v>
      </c>
      <c r="E600" s="6">
        <v>227.2</v>
      </c>
      <c r="F600" s="6">
        <v>89</v>
      </c>
      <c r="G600" s="6">
        <v>74.099999999999994</v>
      </c>
      <c r="H600" s="6">
        <v>59.8</v>
      </c>
      <c r="I600" s="6">
        <v>48.6</v>
      </c>
      <c r="J600" s="6">
        <v>90.3</v>
      </c>
    </row>
    <row r="601" spans="1:10">
      <c r="A601" s="19">
        <v>39920</v>
      </c>
      <c r="B601" s="6">
        <v>131.9</v>
      </c>
      <c r="C601" s="6">
        <v>208.6</v>
      </c>
      <c r="D601" s="6">
        <v>109.5</v>
      </c>
      <c r="E601" s="6">
        <v>221.7</v>
      </c>
      <c r="F601" s="6">
        <v>86</v>
      </c>
      <c r="G601" s="6">
        <v>71.7</v>
      </c>
      <c r="H601" s="6">
        <v>58.3</v>
      </c>
      <c r="I601" s="6">
        <v>47.4</v>
      </c>
      <c r="J601" s="6">
        <v>87.9</v>
      </c>
    </row>
    <row r="602" spans="1:10">
      <c r="A602" s="19">
        <v>39923</v>
      </c>
      <c r="B602" s="6">
        <v>132.80000000000001</v>
      </c>
      <c r="C602" s="6">
        <v>208.8</v>
      </c>
      <c r="D602" s="6">
        <v>115.7</v>
      </c>
      <c r="E602" s="6">
        <v>222.9</v>
      </c>
      <c r="F602" s="6">
        <v>86.2</v>
      </c>
      <c r="G602" s="6">
        <v>72.8</v>
      </c>
      <c r="H602" s="6">
        <v>57.5</v>
      </c>
      <c r="I602" s="6">
        <v>47.7</v>
      </c>
      <c r="J602" s="6">
        <v>88</v>
      </c>
    </row>
    <row r="603" spans="1:10">
      <c r="A603" s="19">
        <v>39924</v>
      </c>
      <c r="B603" s="6">
        <v>136.69999999999999</v>
      </c>
      <c r="C603" s="6">
        <v>210.8</v>
      </c>
      <c r="D603" s="6">
        <v>119.7</v>
      </c>
      <c r="E603" s="6">
        <v>232.3</v>
      </c>
      <c r="F603" s="6">
        <v>86.9</v>
      </c>
      <c r="G603" s="6">
        <v>74</v>
      </c>
      <c r="H603" s="6">
        <v>58.2</v>
      </c>
      <c r="I603" s="6">
        <v>48.4</v>
      </c>
      <c r="J603" s="6">
        <v>89.8</v>
      </c>
    </row>
    <row r="604" spans="1:10">
      <c r="A604" s="19">
        <v>39925</v>
      </c>
      <c r="B604" s="6">
        <v>132.9</v>
      </c>
      <c r="C604" s="6">
        <v>209.9</v>
      </c>
      <c r="D604" s="6">
        <v>115.7</v>
      </c>
      <c r="E604" s="6">
        <v>221.1</v>
      </c>
      <c r="F604" s="6">
        <v>82.4</v>
      </c>
      <c r="G604" s="6">
        <v>71.3</v>
      </c>
      <c r="H604" s="6">
        <v>57</v>
      </c>
      <c r="I604" s="6">
        <v>44.3</v>
      </c>
      <c r="J604" s="6">
        <v>86.6</v>
      </c>
    </row>
    <row r="605" spans="1:10">
      <c r="A605" s="19">
        <v>39926</v>
      </c>
      <c r="B605" s="6">
        <v>121.2</v>
      </c>
      <c r="C605" s="6">
        <v>197.4</v>
      </c>
      <c r="D605" s="6">
        <v>108.7</v>
      </c>
      <c r="E605" s="6">
        <v>211</v>
      </c>
      <c r="F605" s="6">
        <v>78.599999999999994</v>
      </c>
      <c r="G605" s="6">
        <v>67</v>
      </c>
      <c r="H605" s="6">
        <v>52.6</v>
      </c>
      <c r="I605" s="6">
        <v>41.4</v>
      </c>
      <c r="J605" s="6">
        <v>82.6</v>
      </c>
    </row>
    <row r="606" spans="1:10">
      <c r="A606" s="19">
        <v>39927</v>
      </c>
      <c r="B606" s="6">
        <v>123.6</v>
      </c>
      <c r="C606" s="6">
        <v>198</v>
      </c>
      <c r="D606" s="6">
        <v>111.9</v>
      </c>
      <c r="E606" s="6">
        <v>212.1</v>
      </c>
      <c r="F606" s="6">
        <v>81.599999999999994</v>
      </c>
      <c r="G606" s="6">
        <v>69.8</v>
      </c>
      <c r="H606" s="6">
        <v>53.7</v>
      </c>
      <c r="I606" s="6">
        <v>42.4</v>
      </c>
      <c r="J606" s="6">
        <v>82.7</v>
      </c>
    </row>
    <row r="607" spans="1:10">
      <c r="A607" s="19">
        <v>39930</v>
      </c>
      <c r="B607" s="6">
        <v>123.8</v>
      </c>
      <c r="C607" s="6">
        <v>203.7</v>
      </c>
      <c r="D607" s="6">
        <v>113.5</v>
      </c>
      <c r="E607" s="6">
        <v>214.5</v>
      </c>
      <c r="F607" s="6">
        <v>82</v>
      </c>
      <c r="G607" s="6">
        <v>70.2</v>
      </c>
      <c r="H607" s="6">
        <v>54.6</v>
      </c>
      <c r="I607" s="6">
        <v>42.9</v>
      </c>
      <c r="J607" s="6">
        <v>82</v>
      </c>
    </row>
    <row r="608" spans="1:10">
      <c r="A608" s="19">
        <v>39931</v>
      </c>
      <c r="B608" s="6">
        <v>123.5</v>
      </c>
      <c r="C608" s="6">
        <v>205.8</v>
      </c>
      <c r="D608" s="6">
        <v>115.3</v>
      </c>
      <c r="E608" s="6">
        <v>215.3</v>
      </c>
      <c r="F608" s="6">
        <v>81.5</v>
      </c>
      <c r="G608" s="6">
        <v>70.599999999999994</v>
      </c>
      <c r="H608" s="6">
        <v>53.1</v>
      </c>
      <c r="I608" s="6">
        <v>43.4</v>
      </c>
      <c r="J608" s="6">
        <v>86.2</v>
      </c>
    </row>
    <row r="609" spans="1:10">
      <c r="A609" s="19">
        <v>39932</v>
      </c>
      <c r="B609" s="6">
        <v>120.3</v>
      </c>
      <c r="C609" s="6">
        <v>205.1</v>
      </c>
      <c r="D609" s="6">
        <v>114.3</v>
      </c>
      <c r="E609" s="6">
        <v>218.6</v>
      </c>
      <c r="F609" s="6">
        <v>77.400000000000006</v>
      </c>
      <c r="G609" s="6">
        <v>70.400000000000006</v>
      </c>
      <c r="H609" s="6">
        <v>52.5</v>
      </c>
      <c r="I609" s="6">
        <v>42.3</v>
      </c>
      <c r="J609" s="6">
        <v>86</v>
      </c>
    </row>
    <row r="610" spans="1:10">
      <c r="A610" s="19">
        <v>39933</v>
      </c>
      <c r="B610" s="6">
        <v>114.7</v>
      </c>
      <c r="C610" s="6">
        <v>202.1</v>
      </c>
      <c r="D610" s="6">
        <v>109.9</v>
      </c>
      <c r="E610" s="6">
        <v>214</v>
      </c>
      <c r="F610" s="6">
        <v>74.8</v>
      </c>
      <c r="G610" s="6">
        <v>69</v>
      </c>
      <c r="H610" s="6">
        <v>50.2</v>
      </c>
      <c r="I610" s="6">
        <v>41.2</v>
      </c>
      <c r="J610" s="6">
        <v>84.3</v>
      </c>
    </row>
    <row r="611" spans="1:10">
      <c r="A611" s="19">
        <v>39934</v>
      </c>
      <c r="B611" s="6">
        <v>114.6</v>
      </c>
      <c r="C611" s="6">
        <v>203.4</v>
      </c>
      <c r="D611" s="6">
        <v>110.6</v>
      </c>
      <c r="E611" s="6">
        <v>214.6</v>
      </c>
      <c r="F611" s="6">
        <v>74.900000000000006</v>
      </c>
      <c r="G611" s="6">
        <v>69.099999999999994</v>
      </c>
      <c r="H611" s="6">
        <v>50.8</v>
      </c>
      <c r="I611" s="6">
        <v>42</v>
      </c>
      <c r="J611" s="6">
        <v>84.1</v>
      </c>
    </row>
    <row r="612" spans="1:10">
      <c r="A612" s="19">
        <v>39937</v>
      </c>
      <c r="B612" s="6">
        <v>103.8</v>
      </c>
      <c r="C612" s="6">
        <v>198.2</v>
      </c>
      <c r="D612" s="6">
        <v>101</v>
      </c>
      <c r="E612" s="6">
        <v>209</v>
      </c>
      <c r="F612" s="6">
        <v>71.599999999999994</v>
      </c>
      <c r="G612" s="6">
        <v>66.099999999999994</v>
      </c>
      <c r="H612" s="6">
        <v>45.8</v>
      </c>
      <c r="I612" s="6">
        <v>38.4</v>
      </c>
      <c r="J612" s="6">
        <v>82.2</v>
      </c>
    </row>
    <row r="613" spans="1:10">
      <c r="A613" s="19">
        <v>39938</v>
      </c>
      <c r="B613" s="6">
        <v>99.4</v>
      </c>
      <c r="C613" s="6">
        <v>189.7</v>
      </c>
      <c r="D613" s="6">
        <v>98.4</v>
      </c>
      <c r="E613" s="6">
        <v>201.2</v>
      </c>
      <c r="F613" s="6">
        <v>69.8</v>
      </c>
      <c r="G613" s="6">
        <v>63.7</v>
      </c>
      <c r="H613" s="6">
        <v>45.1</v>
      </c>
      <c r="I613" s="6">
        <v>38.5</v>
      </c>
      <c r="J613" s="6">
        <v>78.3</v>
      </c>
    </row>
    <row r="614" spans="1:10">
      <c r="A614" s="19">
        <v>39939</v>
      </c>
      <c r="B614" s="6">
        <v>94</v>
      </c>
      <c r="C614" s="6">
        <v>186.6</v>
      </c>
      <c r="D614" s="6">
        <v>96.2</v>
      </c>
      <c r="E614" s="6">
        <v>198.5</v>
      </c>
      <c r="F614" s="6">
        <v>68.8</v>
      </c>
      <c r="G614" s="6">
        <v>62.8</v>
      </c>
      <c r="H614" s="6">
        <v>43.6</v>
      </c>
      <c r="I614" s="6">
        <v>38.5</v>
      </c>
      <c r="J614" s="6">
        <v>75.8</v>
      </c>
    </row>
    <row r="615" spans="1:10">
      <c r="A615" s="19">
        <v>39940</v>
      </c>
      <c r="B615" s="6">
        <v>84.8</v>
      </c>
      <c r="C615" s="6">
        <v>170.1</v>
      </c>
      <c r="D615" s="6">
        <v>85.1</v>
      </c>
      <c r="E615" s="6">
        <v>174</v>
      </c>
      <c r="F615" s="6">
        <v>64.7</v>
      </c>
      <c r="G615" s="6">
        <v>59.1</v>
      </c>
      <c r="H615" s="6">
        <v>44.1</v>
      </c>
      <c r="I615" s="6">
        <v>38.5</v>
      </c>
      <c r="J615" s="6">
        <v>70.599999999999994</v>
      </c>
    </row>
    <row r="616" spans="1:10">
      <c r="A616" s="19">
        <v>39941</v>
      </c>
      <c r="B616" s="6">
        <v>80.5</v>
      </c>
      <c r="C616" s="6">
        <v>163.80000000000001</v>
      </c>
      <c r="D616" s="6">
        <v>80.5</v>
      </c>
      <c r="E616" s="6">
        <v>162.5</v>
      </c>
      <c r="F616" s="6">
        <v>59.4</v>
      </c>
      <c r="G616" s="6">
        <v>56.3</v>
      </c>
      <c r="H616" s="6">
        <v>42.3</v>
      </c>
      <c r="I616" s="6">
        <v>35.5</v>
      </c>
      <c r="J616" s="6">
        <v>66.599999999999994</v>
      </c>
    </row>
    <row r="617" spans="1:10">
      <c r="A617" s="19">
        <v>39944</v>
      </c>
      <c r="B617" s="6">
        <v>79.8</v>
      </c>
      <c r="C617" s="6">
        <v>166.9</v>
      </c>
      <c r="D617" s="6">
        <v>84</v>
      </c>
      <c r="E617" s="6">
        <v>169</v>
      </c>
      <c r="F617" s="6">
        <v>59.3</v>
      </c>
      <c r="G617" s="6">
        <v>57.4</v>
      </c>
      <c r="H617" s="6">
        <v>42.3</v>
      </c>
      <c r="I617" s="6">
        <v>35.799999999999997</v>
      </c>
      <c r="J617" s="6">
        <v>67.400000000000006</v>
      </c>
    </row>
    <row r="618" spans="1:10">
      <c r="A618" s="19">
        <v>39945</v>
      </c>
      <c r="B618" s="6">
        <v>79.599999999999994</v>
      </c>
      <c r="C618" s="6">
        <v>172.6</v>
      </c>
      <c r="D618" s="6">
        <v>91.1</v>
      </c>
      <c r="E618" s="6">
        <v>179.5</v>
      </c>
      <c r="F618" s="6">
        <v>61.5</v>
      </c>
      <c r="G618" s="6">
        <v>61.3</v>
      </c>
      <c r="H618" s="6">
        <v>44.4</v>
      </c>
      <c r="I618" s="6">
        <v>37.6</v>
      </c>
      <c r="J618" s="6">
        <v>68.599999999999994</v>
      </c>
    </row>
    <row r="619" spans="1:10">
      <c r="A619" s="19">
        <v>39946</v>
      </c>
      <c r="B619" s="6">
        <v>89.3</v>
      </c>
      <c r="C619" s="6">
        <v>175.8</v>
      </c>
      <c r="D619" s="6">
        <v>96.7</v>
      </c>
      <c r="E619" s="6">
        <v>186.7</v>
      </c>
      <c r="F619" s="6">
        <v>62.9</v>
      </c>
      <c r="G619" s="6">
        <v>64.3</v>
      </c>
      <c r="H619" s="6">
        <v>45.2</v>
      </c>
      <c r="I619" s="6">
        <v>39</v>
      </c>
      <c r="J619" s="6">
        <v>70.599999999999994</v>
      </c>
    </row>
    <row r="620" spans="1:10">
      <c r="A620" s="19">
        <v>39947</v>
      </c>
      <c r="B620" s="6">
        <v>95.8</v>
      </c>
      <c r="C620" s="6">
        <v>185.4</v>
      </c>
      <c r="D620" s="6">
        <v>101.6</v>
      </c>
      <c r="E620" s="6">
        <v>192.8</v>
      </c>
      <c r="F620" s="6">
        <v>69.099999999999994</v>
      </c>
      <c r="G620" s="6">
        <v>69.8</v>
      </c>
      <c r="H620" s="6">
        <v>49.3</v>
      </c>
      <c r="I620" s="6">
        <v>41.8</v>
      </c>
      <c r="J620" s="6">
        <v>73.599999999999994</v>
      </c>
    </row>
    <row r="621" spans="1:10">
      <c r="A621" s="19">
        <v>39948</v>
      </c>
      <c r="B621" s="6">
        <v>83.3</v>
      </c>
      <c r="C621" s="6">
        <v>180.7</v>
      </c>
      <c r="D621" s="6">
        <v>92.9</v>
      </c>
      <c r="E621" s="6">
        <v>179.5</v>
      </c>
      <c r="F621" s="6">
        <v>68</v>
      </c>
      <c r="G621" s="6">
        <v>66.900000000000006</v>
      </c>
      <c r="H621" s="6">
        <v>46.4</v>
      </c>
      <c r="I621" s="6">
        <v>39.700000000000003</v>
      </c>
      <c r="J621" s="6">
        <v>71.2</v>
      </c>
    </row>
    <row r="622" spans="1:10">
      <c r="A622" s="19">
        <v>39951</v>
      </c>
      <c r="B622" s="6">
        <v>82.7</v>
      </c>
      <c r="C622" s="6">
        <v>180.9</v>
      </c>
      <c r="D622" s="6">
        <v>93.3</v>
      </c>
      <c r="E622" s="6">
        <v>178.5</v>
      </c>
      <c r="F622" s="6">
        <v>67.400000000000006</v>
      </c>
      <c r="G622" s="6">
        <v>66.8</v>
      </c>
      <c r="H622" s="6">
        <v>46.4</v>
      </c>
      <c r="I622" s="6">
        <v>40.5</v>
      </c>
      <c r="J622" s="6">
        <v>71.2</v>
      </c>
    </row>
    <row r="623" spans="1:10">
      <c r="A623" s="19">
        <v>39952</v>
      </c>
      <c r="B623" s="6">
        <v>78</v>
      </c>
      <c r="C623" s="6">
        <v>177.2</v>
      </c>
      <c r="D623" s="6">
        <v>88</v>
      </c>
      <c r="E623" s="6">
        <v>170</v>
      </c>
      <c r="F623" s="6">
        <v>67.400000000000006</v>
      </c>
      <c r="G623" s="6">
        <v>63.7</v>
      </c>
      <c r="H623" s="6">
        <v>43.7</v>
      </c>
      <c r="I623" s="6">
        <v>38.200000000000003</v>
      </c>
      <c r="J623" s="6">
        <v>67.5</v>
      </c>
    </row>
    <row r="624" spans="1:10">
      <c r="A624" s="19">
        <v>39953</v>
      </c>
      <c r="B624" s="6">
        <v>79.3</v>
      </c>
      <c r="C624" s="6">
        <v>176.6</v>
      </c>
      <c r="D624" s="6">
        <v>86.9</v>
      </c>
      <c r="E624" s="6">
        <v>167.8</v>
      </c>
      <c r="F624" s="6">
        <v>66.599999999999994</v>
      </c>
      <c r="G624" s="6">
        <v>62.3</v>
      </c>
      <c r="H624" s="6">
        <v>43.2</v>
      </c>
      <c r="I624" s="6">
        <v>37.700000000000003</v>
      </c>
      <c r="J624" s="6">
        <v>66.599999999999994</v>
      </c>
    </row>
    <row r="625" spans="1:10">
      <c r="A625" s="19">
        <v>39954</v>
      </c>
      <c r="B625" s="6">
        <v>88.2</v>
      </c>
      <c r="C625" s="6">
        <v>182.8</v>
      </c>
      <c r="D625" s="6">
        <v>93.8</v>
      </c>
      <c r="E625" s="6">
        <v>176.5</v>
      </c>
      <c r="F625" s="6">
        <v>74.2</v>
      </c>
      <c r="G625" s="6">
        <v>65.900000000000006</v>
      </c>
      <c r="H625" s="6">
        <v>51.3</v>
      </c>
      <c r="I625" s="6">
        <v>45.1</v>
      </c>
      <c r="J625" s="6">
        <v>71.8</v>
      </c>
    </row>
    <row r="626" spans="1:10">
      <c r="A626" s="19">
        <v>39955</v>
      </c>
      <c r="B626" s="6">
        <v>78.5</v>
      </c>
      <c r="C626" s="6">
        <v>172.4</v>
      </c>
      <c r="D626" s="6">
        <v>82.1</v>
      </c>
      <c r="E626" s="6">
        <v>168.2</v>
      </c>
      <c r="F626" s="6">
        <v>65.8</v>
      </c>
      <c r="G626" s="6">
        <v>55.8</v>
      </c>
      <c r="H626" s="6">
        <v>39.1</v>
      </c>
      <c r="I626" s="6">
        <v>32.200000000000003</v>
      </c>
      <c r="J626" s="6">
        <v>61.7</v>
      </c>
    </row>
    <row r="627" spans="1:10">
      <c r="A627" s="19">
        <v>39958</v>
      </c>
      <c r="B627" s="6">
        <v>74.900000000000006</v>
      </c>
      <c r="C627" s="6">
        <v>170.7</v>
      </c>
      <c r="D627" s="6">
        <v>80</v>
      </c>
      <c r="E627" s="6">
        <v>166.8</v>
      </c>
      <c r="F627" s="6">
        <v>67.3</v>
      </c>
      <c r="G627" s="6">
        <v>56.7</v>
      </c>
      <c r="H627" s="6">
        <v>38.200000000000003</v>
      </c>
      <c r="I627" s="6">
        <v>31.4</v>
      </c>
      <c r="J627" s="6">
        <v>61</v>
      </c>
    </row>
    <row r="628" spans="1:10">
      <c r="A628" s="19">
        <v>39959</v>
      </c>
      <c r="B628" s="6">
        <v>77.7</v>
      </c>
      <c r="C628" s="6">
        <v>171</v>
      </c>
      <c r="D628" s="6">
        <v>82.7</v>
      </c>
      <c r="E628" s="6">
        <v>171.2</v>
      </c>
      <c r="F628" s="6">
        <v>67.2</v>
      </c>
      <c r="G628" s="6">
        <v>56.1</v>
      </c>
      <c r="H628" s="6">
        <v>38</v>
      </c>
      <c r="I628" s="6">
        <v>32</v>
      </c>
      <c r="J628" s="6">
        <v>61.1</v>
      </c>
    </row>
    <row r="629" spans="1:10">
      <c r="A629" s="19">
        <v>39960</v>
      </c>
      <c r="B629" s="6">
        <v>75.8</v>
      </c>
      <c r="C629" s="6">
        <v>175.8</v>
      </c>
      <c r="D629" s="6">
        <v>83.5</v>
      </c>
      <c r="E629" s="6">
        <v>173.4</v>
      </c>
      <c r="F629" s="6">
        <v>65.5</v>
      </c>
      <c r="G629" s="6">
        <v>55.3</v>
      </c>
      <c r="H629" s="6">
        <v>38.5</v>
      </c>
      <c r="I629" s="6">
        <v>32.4</v>
      </c>
      <c r="J629" s="6">
        <v>61.8</v>
      </c>
    </row>
    <row r="630" spans="1:10">
      <c r="A630" s="19">
        <v>39961</v>
      </c>
      <c r="B630" s="6">
        <v>77.8</v>
      </c>
      <c r="C630" s="6">
        <v>177</v>
      </c>
      <c r="D630" s="6">
        <v>88.4</v>
      </c>
      <c r="E630" s="6">
        <v>182.5</v>
      </c>
      <c r="F630" s="6">
        <v>67</v>
      </c>
      <c r="G630" s="6">
        <v>56.7</v>
      </c>
      <c r="H630" s="6">
        <v>39.799999999999997</v>
      </c>
      <c r="I630" s="6">
        <v>35.1</v>
      </c>
      <c r="J630" s="6">
        <v>66.3</v>
      </c>
    </row>
    <row r="631" spans="1:10">
      <c r="A631" s="19">
        <v>39962</v>
      </c>
      <c r="B631" s="6">
        <v>82.5</v>
      </c>
      <c r="C631" s="6">
        <v>186.6</v>
      </c>
      <c r="D631" s="6">
        <v>89.4</v>
      </c>
      <c r="E631" s="6">
        <v>185.7</v>
      </c>
      <c r="F631" s="6">
        <v>69.599999999999994</v>
      </c>
      <c r="G631" s="6">
        <v>59.2</v>
      </c>
      <c r="H631" s="6">
        <v>41.6</v>
      </c>
      <c r="I631" s="6">
        <v>36.4</v>
      </c>
      <c r="J631" s="6">
        <v>72.099999999999994</v>
      </c>
    </row>
    <row r="632" spans="1:10">
      <c r="A632" s="19">
        <v>39965</v>
      </c>
      <c r="B632" s="6">
        <v>78.5</v>
      </c>
      <c r="C632" s="6">
        <v>184.5</v>
      </c>
      <c r="D632" s="6">
        <v>82.5</v>
      </c>
      <c r="E632" s="6">
        <v>183.5</v>
      </c>
      <c r="F632" s="6">
        <v>68.900000000000006</v>
      </c>
      <c r="G632" s="6">
        <v>57.9</v>
      </c>
      <c r="H632" s="6">
        <v>41.2</v>
      </c>
      <c r="I632" s="6">
        <v>34.4</v>
      </c>
      <c r="J632" s="6">
        <v>69.2</v>
      </c>
    </row>
    <row r="633" spans="1:10">
      <c r="A633" s="19">
        <v>39966</v>
      </c>
      <c r="B633" s="6">
        <v>78.900000000000006</v>
      </c>
      <c r="C633" s="6">
        <v>184.2</v>
      </c>
      <c r="D633" s="6">
        <v>85</v>
      </c>
      <c r="E633" s="6">
        <v>183</v>
      </c>
      <c r="F633" s="6">
        <v>75.5</v>
      </c>
      <c r="G633" s="6">
        <v>55.5</v>
      </c>
      <c r="H633" s="6">
        <v>39.5</v>
      </c>
      <c r="I633" s="6">
        <v>33.200000000000003</v>
      </c>
      <c r="J633" s="6">
        <v>68.8</v>
      </c>
    </row>
    <row r="634" spans="1:10">
      <c r="A634" s="19">
        <v>39967</v>
      </c>
      <c r="B634" s="6">
        <v>85.5</v>
      </c>
      <c r="C634" s="6">
        <v>192.9</v>
      </c>
      <c r="D634" s="6">
        <v>90.2</v>
      </c>
      <c r="E634" s="6">
        <v>187.3</v>
      </c>
      <c r="F634" s="6">
        <v>76.3</v>
      </c>
      <c r="G634" s="6">
        <v>56.4</v>
      </c>
      <c r="H634" s="6">
        <v>39.5</v>
      </c>
      <c r="I634" s="6">
        <v>34.1</v>
      </c>
      <c r="J634" s="6">
        <v>70.099999999999994</v>
      </c>
    </row>
    <row r="635" spans="1:10">
      <c r="A635" s="19">
        <v>39968</v>
      </c>
      <c r="B635" s="6">
        <v>94</v>
      </c>
      <c r="C635" s="6">
        <v>201.3</v>
      </c>
      <c r="D635" s="6">
        <v>94</v>
      </c>
      <c r="E635" s="6">
        <v>192.8</v>
      </c>
      <c r="F635" s="6">
        <v>81.2</v>
      </c>
      <c r="G635" s="6">
        <v>59.8</v>
      </c>
      <c r="H635" s="6">
        <v>40.9</v>
      </c>
      <c r="I635" s="6">
        <v>35.1</v>
      </c>
      <c r="J635" s="6">
        <v>77.900000000000006</v>
      </c>
    </row>
    <row r="636" spans="1:10">
      <c r="A636" s="19">
        <v>39969</v>
      </c>
      <c r="B636" s="6">
        <v>91</v>
      </c>
      <c r="C636" s="6">
        <v>199.4</v>
      </c>
      <c r="D636" s="6">
        <v>89.6</v>
      </c>
      <c r="E636" s="6">
        <v>186.2</v>
      </c>
      <c r="F636" s="6">
        <v>74.2</v>
      </c>
      <c r="G636" s="6">
        <v>57.2</v>
      </c>
      <c r="H636" s="6">
        <v>39.9</v>
      </c>
      <c r="I636" s="6">
        <v>33.1</v>
      </c>
      <c r="J636" s="6">
        <v>76.5</v>
      </c>
    </row>
    <row r="637" spans="1:10">
      <c r="A637" s="19">
        <v>39972</v>
      </c>
      <c r="B637" s="6">
        <v>91.8</v>
      </c>
      <c r="C637" s="6">
        <v>201.7</v>
      </c>
      <c r="D637" s="6">
        <v>101</v>
      </c>
      <c r="E637" s="6">
        <v>185.7</v>
      </c>
      <c r="F637" s="6">
        <v>73</v>
      </c>
      <c r="G637" s="6">
        <v>56.5</v>
      </c>
      <c r="H637" s="6">
        <v>39.1</v>
      </c>
      <c r="I637" s="6">
        <v>32.700000000000003</v>
      </c>
      <c r="J637" s="6">
        <v>79</v>
      </c>
    </row>
    <row r="638" spans="1:10">
      <c r="A638" s="19">
        <v>39973</v>
      </c>
      <c r="B638" s="6">
        <v>94.6</v>
      </c>
      <c r="C638" s="6">
        <v>206</v>
      </c>
      <c r="D638" s="6">
        <v>105.2</v>
      </c>
      <c r="E638" s="6">
        <v>189</v>
      </c>
      <c r="F638" s="6">
        <v>73.400000000000006</v>
      </c>
      <c r="G638" s="6">
        <v>56.6</v>
      </c>
      <c r="H638" s="6">
        <v>39.299999999999997</v>
      </c>
      <c r="I638" s="6">
        <v>32.9</v>
      </c>
      <c r="J638" s="6">
        <v>80.8</v>
      </c>
    </row>
    <row r="639" spans="1:10">
      <c r="A639" s="19">
        <v>39974</v>
      </c>
      <c r="B639" s="6">
        <v>91.2</v>
      </c>
      <c r="C639" s="6">
        <v>202.8</v>
      </c>
      <c r="D639" s="6">
        <v>104.8</v>
      </c>
      <c r="E639" s="6">
        <v>183.9</v>
      </c>
      <c r="F639" s="6">
        <v>73.400000000000006</v>
      </c>
      <c r="G639" s="6">
        <v>56.2</v>
      </c>
      <c r="H639" s="6">
        <v>38.4</v>
      </c>
      <c r="I639" s="6">
        <v>31.8</v>
      </c>
      <c r="J639" s="6">
        <v>78.3</v>
      </c>
    </row>
    <row r="640" spans="1:10">
      <c r="A640" s="19">
        <v>39975</v>
      </c>
      <c r="B640" s="6">
        <v>90.1</v>
      </c>
      <c r="C640" s="6">
        <v>199.9</v>
      </c>
      <c r="D640" s="6">
        <v>104.2</v>
      </c>
      <c r="E640" s="6">
        <v>177.3</v>
      </c>
      <c r="F640" s="6">
        <v>73.099999999999994</v>
      </c>
      <c r="G640" s="6">
        <v>56.9</v>
      </c>
      <c r="H640" s="6">
        <v>38</v>
      </c>
      <c r="I640" s="6">
        <v>31.6</v>
      </c>
      <c r="J640" s="6">
        <v>76.900000000000006</v>
      </c>
    </row>
    <row r="641" spans="1:10">
      <c r="A641" s="19">
        <v>39976</v>
      </c>
      <c r="B641" s="6">
        <v>92.2</v>
      </c>
      <c r="C641" s="6">
        <v>194.1</v>
      </c>
      <c r="D641" s="6">
        <v>105.3</v>
      </c>
      <c r="E641" s="6">
        <v>171.9</v>
      </c>
      <c r="F641" s="6">
        <v>74.900000000000006</v>
      </c>
      <c r="G641" s="6">
        <v>57.4</v>
      </c>
      <c r="H641" s="6">
        <v>40</v>
      </c>
      <c r="I641" s="6">
        <v>33.1</v>
      </c>
      <c r="J641" s="6">
        <v>78.3</v>
      </c>
    </row>
    <row r="642" spans="1:10">
      <c r="A642" s="19">
        <v>39979</v>
      </c>
      <c r="B642" s="6">
        <v>94.6</v>
      </c>
      <c r="C642" s="6">
        <v>196.7</v>
      </c>
      <c r="D642" s="6">
        <v>108</v>
      </c>
      <c r="E642" s="6">
        <v>171.2</v>
      </c>
      <c r="F642" s="6">
        <v>77.900000000000006</v>
      </c>
      <c r="G642" s="6">
        <v>58.9</v>
      </c>
      <c r="H642" s="6">
        <v>41.3</v>
      </c>
      <c r="I642" s="6">
        <v>34.6</v>
      </c>
      <c r="J642" s="6">
        <v>80</v>
      </c>
    </row>
    <row r="643" spans="1:10">
      <c r="A643" s="19">
        <v>39980</v>
      </c>
      <c r="B643" s="6">
        <v>96</v>
      </c>
      <c r="C643" s="6">
        <v>195.9</v>
      </c>
      <c r="D643" s="6">
        <v>109.8</v>
      </c>
      <c r="E643" s="6">
        <v>172.1</v>
      </c>
      <c r="F643" s="6">
        <v>79.7</v>
      </c>
      <c r="G643" s="6">
        <v>58.8</v>
      </c>
      <c r="H643" s="6">
        <v>42.5</v>
      </c>
      <c r="I643" s="6">
        <v>35.1</v>
      </c>
      <c r="J643" s="6">
        <v>79.400000000000006</v>
      </c>
    </row>
    <row r="644" spans="1:10">
      <c r="A644" s="19">
        <v>39981</v>
      </c>
      <c r="B644" s="6">
        <v>97.3</v>
      </c>
      <c r="C644" s="6">
        <v>195.7</v>
      </c>
      <c r="D644" s="6">
        <v>111</v>
      </c>
      <c r="E644" s="6">
        <v>176.3</v>
      </c>
      <c r="F644" s="6">
        <v>82.3</v>
      </c>
      <c r="G644" s="6">
        <v>59.3</v>
      </c>
      <c r="H644" s="6">
        <v>42.7</v>
      </c>
      <c r="I644" s="6">
        <v>35.5</v>
      </c>
      <c r="J644" s="6">
        <v>82</v>
      </c>
    </row>
    <row r="645" spans="1:10">
      <c r="A645" s="19">
        <v>39982</v>
      </c>
      <c r="B645" s="6">
        <v>96.4</v>
      </c>
      <c r="C645" s="6">
        <v>196.9</v>
      </c>
      <c r="D645" s="6">
        <v>108</v>
      </c>
      <c r="E645" s="6">
        <v>176.2</v>
      </c>
      <c r="F645" s="6">
        <v>79.400000000000006</v>
      </c>
      <c r="G645" s="6">
        <v>58.5</v>
      </c>
      <c r="H645" s="6">
        <v>42.6</v>
      </c>
      <c r="I645" s="6">
        <v>35.200000000000003</v>
      </c>
      <c r="J645" s="6">
        <v>80.3</v>
      </c>
    </row>
    <row r="646" spans="1:10">
      <c r="A646" s="19">
        <v>39983</v>
      </c>
      <c r="B646" s="6">
        <v>96</v>
      </c>
      <c r="C646" s="6">
        <v>220.1</v>
      </c>
      <c r="D646" s="6">
        <v>108</v>
      </c>
      <c r="E646" s="6">
        <v>175</v>
      </c>
      <c r="F646" s="6">
        <v>77.099999999999994</v>
      </c>
      <c r="G646" s="6">
        <v>57.3</v>
      </c>
      <c r="H646" s="6">
        <v>42.1</v>
      </c>
      <c r="I646" s="6">
        <v>34.299999999999997</v>
      </c>
      <c r="J646" s="6">
        <v>80</v>
      </c>
    </row>
    <row r="647" spans="1:10">
      <c r="A647" s="19">
        <v>39986</v>
      </c>
      <c r="B647" s="6">
        <v>99</v>
      </c>
      <c r="C647" s="6">
        <v>223.6</v>
      </c>
      <c r="D647" s="6">
        <v>113</v>
      </c>
      <c r="E647" s="6">
        <v>182</v>
      </c>
      <c r="F647" s="6">
        <v>79</v>
      </c>
      <c r="G647" s="6">
        <v>57.6</v>
      </c>
      <c r="H647" s="6">
        <v>42.9</v>
      </c>
      <c r="I647" s="6">
        <v>35</v>
      </c>
      <c r="J647" s="6">
        <v>79.7</v>
      </c>
    </row>
    <row r="648" spans="1:10">
      <c r="A648" s="19">
        <v>39987</v>
      </c>
      <c r="B648" s="6">
        <v>102.3</v>
      </c>
      <c r="C648" s="6">
        <v>229.6</v>
      </c>
      <c r="D648" s="6">
        <v>114.9</v>
      </c>
      <c r="E648" s="6">
        <v>186.2</v>
      </c>
      <c r="F648" s="6">
        <v>78</v>
      </c>
      <c r="G648" s="6">
        <v>58.6</v>
      </c>
      <c r="H648" s="6">
        <v>43.5</v>
      </c>
      <c r="I648" s="6">
        <v>37.1</v>
      </c>
      <c r="J648" s="6">
        <v>79.7</v>
      </c>
    </row>
    <row r="649" spans="1:10">
      <c r="A649" s="19">
        <v>39988</v>
      </c>
      <c r="B649" s="6">
        <v>100.9</v>
      </c>
      <c r="C649" s="6">
        <v>241.7</v>
      </c>
      <c r="D649" s="6">
        <v>111.7</v>
      </c>
      <c r="E649" s="6">
        <v>180.1</v>
      </c>
      <c r="F649" s="6">
        <v>75.400000000000006</v>
      </c>
      <c r="G649" s="6">
        <v>58.6</v>
      </c>
      <c r="H649" s="6">
        <v>43.1</v>
      </c>
      <c r="I649" s="6">
        <v>36.4</v>
      </c>
      <c r="J649" s="6">
        <v>78.900000000000006</v>
      </c>
    </row>
    <row r="650" spans="1:10">
      <c r="A650" s="19">
        <v>39989</v>
      </c>
      <c r="B650" s="6">
        <v>101.6</v>
      </c>
      <c r="C650" s="6">
        <v>244.6</v>
      </c>
      <c r="D650" s="6">
        <v>111.6</v>
      </c>
      <c r="E650" s="6">
        <v>176.2</v>
      </c>
      <c r="F650" s="6">
        <v>74.099999999999994</v>
      </c>
      <c r="G650" s="6">
        <v>57.7</v>
      </c>
      <c r="H650" s="6">
        <v>42.3</v>
      </c>
      <c r="I650" s="6">
        <v>36.1</v>
      </c>
      <c r="J650" s="6">
        <v>77.400000000000006</v>
      </c>
    </row>
    <row r="651" spans="1:10">
      <c r="A651" s="19">
        <v>39990</v>
      </c>
      <c r="B651" s="6">
        <v>102.6</v>
      </c>
      <c r="C651" s="6">
        <v>244.8</v>
      </c>
      <c r="D651" s="6">
        <v>111.7</v>
      </c>
      <c r="E651" s="6">
        <v>175.7</v>
      </c>
      <c r="F651" s="6">
        <v>75.2</v>
      </c>
      <c r="G651" s="6">
        <v>59</v>
      </c>
      <c r="H651" s="6">
        <v>42.7</v>
      </c>
      <c r="I651" s="6">
        <v>36.5</v>
      </c>
      <c r="J651" s="6">
        <v>78.3</v>
      </c>
    </row>
    <row r="652" spans="1:10">
      <c r="A652" s="19">
        <v>39993</v>
      </c>
      <c r="B652" s="6">
        <v>102.1</v>
      </c>
      <c r="C652" s="6">
        <v>239.1</v>
      </c>
      <c r="D652" s="6">
        <v>106.3</v>
      </c>
      <c r="E652" s="6">
        <v>168</v>
      </c>
      <c r="F652" s="6">
        <v>74.8</v>
      </c>
      <c r="G652" s="6">
        <v>58.6</v>
      </c>
      <c r="H652" s="6">
        <v>42.2</v>
      </c>
      <c r="I652" s="6">
        <v>35</v>
      </c>
      <c r="J652" s="6">
        <v>76.900000000000006</v>
      </c>
    </row>
    <row r="653" spans="1:10">
      <c r="A653" s="19">
        <v>39994</v>
      </c>
      <c r="B653" s="6">
        <v>100.9</v>
      </c>
      <c r="C653" s="6">
        <v>234.4</v>
      </c>
      <c r="D653" s="6">
        <v>104.8</v>
      </c>
      <c r="E653" s="6">
        <v>165.5</v>
      </c>
      <c r="F653" s="6">
        <v>74.5</v>
      </c>
      <c r="G653" s="6">
        <v>57.6</v>
      </c>
      <c r="H653" s="6">
        <v>41.3</v>
      </c>
      <c r="I653" s="6">
        <v>34.299999999999997</v>
      </c>
      <c r="J653" s="6">
        <v>75.3</v>
      </c>
    </row>
    <row r="654" spans="1:10">
      <c r="A654" s="19">
        <v>39995</v>
      </c>
      <c r="B654" s="6">
        <v>99</v>
      </c>
      <c r="C654" s="6">
        <v>229.7</v>
      </c>
      <c r="D654" s="6">
        <v>102.7</v>
      </c>
      <c r="E654" s="6">
        <v>162.69999999999999</v>
      </c>
      <c r="F654" s="6">
        <v>73.7</v>
      </c>
      <c r="G654" s="6">
        <v>56.8</v>
      </c>
      <c r="H654" s="6">
        <v>41.5</v>
      </c>
      <c r="I654" s="6">
        <v>34.5</v>
      </c>
      <c r="J654" s="6">
        <v>74.5</v>
      </c>
    </row>
    <row r="655" spans="1:10">
      <c r="A655" s="19">
        <v>39996</v>
      </c>
      <c r="B655" s="6">
        <v>101.3</v>
      </c>
      <c r="C655" s="6">
        <v>229.1</v>
      </c>
      <c r="D655" s="6">
        <v>105.6</v>
      </c>
      <c r="E655" s="6">
        <v>160.19999999999999</v>
      </c>
      <c r="F655" s="6">
        <v>72.900000000000006</v>
      </c>
      <c r="G655" s="6">
        <v>58</v>
      </c>
      <c r="H655" s="6">
        <v>42.6</v>
      </c>
      <c r="I655" s="6">
        <v>35.9</v>
      </c>
      <c r="J655" s="6">
        <v>74.5</v>
      </c>
    </row>
    <row r="656" spans="1:10">
      <c r="A656" s="19">
        <v>39997</v>
      </c>
      <c r="B656" s="6">
        <v>101.8</v>
      </c>
      <c r="C656" s="6">
        <v>223.5</v>
      </c>
      <c r="D656" s="6">
        <v>105</v>
      </c>
      <c r="E656" s="6">
        <v>159.4</v>
      </c>
      <c r="F656" s="6">
        <v>73.599999999999994</v>
      </c>
      <c r="G656" s="6">
        <v>58.6</v>
      </c>
      <c r="H656" s="6">
        <v>42.8</v>
      </c>
      <c r="I656" s="6">
        <v>36.299999999999997</v>
      </c>
      <c r="J656" s="6">
        <v>73.599999999999994</v>
      </c>
    </row>
    <row r="657" spans="1:10">
      <c r="A657" s="19">
        <v>40000</v>
      </c>
      <c r="B657" s="6">
        <v>103.3</v>
      </c>
      <c r="C657" s="6">
        <v>219.2</v>
      </c>
      <c r="D657" s="6">
        <v>108.6</v>
      </c>
      <c r="E657" s="6">
        <v>157.80000000000001</v>
      </c>
      <c r="F657" s="6">
        <v>73.599999999999994</v>
      </c>
      <c r="G657" s="6">
        <v>59.6</v>
      </c>
      <c r="H657" s="6">
        <v>44.2</v>
      </c>
      <c r="I657" s="6">
        <v>37</v>
      </c>
      <c r="J657" s="6">
        <v>73</v>
      </c>
    </row>
    <row r="658" spans="1:10">
      <c r="A658" s="19">
        <v>40001</v>
      </c>
      <c r="B658" s="6">
        <v>100.9</v>
      </c>
      <c r="C658" s="6">
        <v>217.1</v>
      </c>
      <c r="D658" s="6">
        <v>110.7</v>
      </c>
      <c r="E658" s="6">
        <v>159.6</v>
      </c>
      <c r="F658" s="6">
        <v>73.8</v>
      </c>
      <c r="G658" s="6">
        <v>58.2</v>
      </c>
      <c r="H658" s="6">
        <v>44.1</v>
      </c>
      <c r="I658" s="6">
        <v>43.9</v>
      </c>
      <c r="J658" s="6">
        <v>72.400000000000006</v>
      </c>
    </row>
    <row r="659" spans="1:10">
      <c r="A659" s="19">
        <v>40002</v>
      </c>
      <c r="B659" s="6">
        <v>106.7</v>
      </c>
      <c r="C659" s="6">
        <v>222.5</v>
      </c>
      <c r="D659" s="6">
        <v>115.6</v>
      </c>
      <c r="E659" s="6">
        <v>173</v>
      </c>
      <c r="F659" s="6">
        <v>78.3</v>
      </c>
      <c r="G659" s="6">
        <v>61.1</v>
      </c>
      <c r="H659" s="6">
        <v>46.7</v>
      </c>
      <c r="I659" s="6">
        <v>45.1</v>
      </c>
      <c r="J659" s="6">
        <v>77.099999999999994</v>
      </c>
    </row>
    <row r="660" spans="1:10">
      <c r="A660" s="19">
        <v>40003</v>
      </c>
      <c r="B660" s="6">
        <v>101.3</v>
      </c>
      <c r="C660" s="6">
        <v>222.8</v>
      </c>
      <c r="D660" s="6">
        <v>116.3</v>
      </c>
      <c r="E660" s="6">
        <v>169.9</v>
      </c>
      <c r="F660" s="6">
        <v>78.400000000000006</v>
      </c>
      <c r="G660" s="6">
        <v>61.4</v>
      </c>
      <c r="H660" s="6">
        <v>47.5</v>
      </c>
      <c r="I660" s="6">
        <v>44.1</v>
      </c>
      <c r="J660" s="6">
        <v>77.8</v>
      </c>
    </row>
    <row r="661" spans="1:10">
      <c r="A661" s="19">
        <v>40004</v>
      </c>
      <c r="B661" s="6">
        <v>101.3</v>
      </c>
      <c r="C661" s="6">
        <v>223.4</v>
      </c>
      <c r="D661" s="6">
        <v>119.2</v>
      </c>
      <c r="E661" s="6">
        <v>174.3</v>
      </c>
      <c r="F661" s="6">
        <v>78.7</v>
      </c>
      <c r="G661" s="6">
        <v>62.5</v>
      </c>
      <c r="H661" s="6">
        <v>47.8</v>
      </c>
      <c r="I661" s="6">
        <v>43.9</v>
      </c>
      <c r="J661" s="6">
        <v>78.599999999999994</v>
      </c>
    </row>
    <row r="662" spans="1:10">
      <c r="A662" s="19">
        <v>40007</v>
      </c>
      <c r="B662" s="6">
        <v>103.3</v>
      </c>
      <c r="C662" s="6">
        <v>222.4</v>
      </c>
      <c r="D662" s="6">
        <v>118.9</v>
      </c>
      <c r="E662" s="6">
        <v>174.2</v>
      </c>
      <c r="F662" s="6">
        <v>80.099999999999994</v>
      </c>
      <c r="G662" s="6">
        <v>62.4</v>
      </c>
      <c r="H662" s="6">
        <v>48</v>
      </c>
      <c r="I662" s="6">
        <v>44</v>
      </c>
      <c r="J662" s="6">
        <v>79.2</v>
      </c>
    </row>
    <row r="663" spans="1:10">
      <c r="A663" s="19">
        <v>40008</v>
      </c>
      <c r="B663" s="6">
        <v>101.4</v>
      </c>
      <c r="C663" s="6">
        <v>219.6</v>
      </c>
      <c r="D663" s="6">
        <v>116.3</v>
      </c>
      <c r="E663" s="6">
        <v>171</v>
      </c>
      <c r="F663" s="6">
        <v>78.900000000000006</v>
      </c>
      <c r="G663" s="6">
        <v>61.6</v>
      </c>
      <c r="H663" s="6">
        <v>46.8</v>
      </c>
      <c r="I663" s="6">
        <v>43</v>
      </c>
      <c r="J663" s="6">
        <v>79.099999999999994</v>
      </c>
    </row>
    <row r="664" spans="1:10">
      <c r="A664" s="19">
        <v>40009</v>
      </c>
      <c r="B664" s="6">
        <v>96.1</v>
      </c>
      <c r="C664" s="6">
        <v>210.1</v>
      </c>
      <c r="D664" s="6">
        <v>109.1</v>
      </c>
      <c r="E664" s="6">
        <v>162.6</v>
      </c>
      <c r="F664" s="6">
        <v>75.3</v>
      </c>
      <c r="G664" s="6">
        <v>57.9</v>
      </c>
      <c r="H664" s="6">
        <v>45.4</v>
      </c>
      <c r="I664" s="6">
        <v>42.4</v>
      </c>
      <c r="J664" s="6">
        <v>74</v>
      </c>
    </row>
    <row r="665" spans="1:10">
      <c r="A665" s="19">
        <v>40010</v>
      </c>
      <c r="B665" s="6">
        <v>96</v>
      </c>
      <c r="C665" s="6">
        <v>210.4</v>
      </c>
      <c r="D665" s="6">
        <v>107.6</v>
      </c>
      <c r="E665" s="6">
        <v>158.69999999999999</v>
      </c>
      <c r="F665" s="6">
        <v>74.8</v>
      </c>
      <c r="G665" s="6">
        <v>57.4</v>
      </c>
      <c r="H665" s="6">
        <v>44.3</v>
      </c>
      <c r="I665" s="6">
        <v>41.6</v>
      </c>
      <c r="J665" s="6">
        <v>73.2</v>
      </c>
    </row>
    <row r="666" spans="1:10">
      <c r="A666" s="19">
        <v>40011</v>
      </c>
      <c r="B666" s="6">
        <v>91.8</v>
      </c>
      <c r="C666" s="6">
        <v>211.4</v>
      </c>
      <c r="D666" s="6">
        <v>101</v>
      </c>
      <c r="E666" s="6">
        <v>154.9</v>
      </c>
      <c r="F666" s="6">
        <v>73.8</v>
      </c>
      <c r="G666" s="6">
        <v>56.1</v>
      </c>
      <c r="H666" s="6">
        <v>43.6</v>
      </c>
      <c r="I666" s="6">
        <v>40.9</v>
      </c>
      <c r="J666" s="6">
        <v>71.599999999999994</v>
      </c>
    </row>
    <row r="667" spans="1:10">
      <c r="A667" s="19">
        <v>40014</v>
      </c>
      <c r="B667" s="6">
        <v>84.4</v>
      </c>
      <c r="C667" s="6">
        <v>201.7</v>
      </c>
      <c r="D667" s="6">
        <v>95.1</v>
      </c>
      <c r="E667" s="6">
        <v>142.9</v>
      </c>
      <c r="F667" s="6">
        <v>65.900000000000006</v>
      </c>
      <c r="G667" s="6">
        <v>53.7</v>
      </c>
      <c r="H667" s="6">
        <v>40</v>
      </c>
      <c r="I667" s="6">
        <v>37.799999999999997</v>
      </c>
      <c r="J667" s="6">
        <v>69.2</v>
      </c>
    </row>
    <row r="668" spans="1:10">
      <c r="A668" s="19">
        <v>40015</v>
      </c>
      <c r="B668" s="6">
        <v>83.4</v>
      </c>
      <c r="C668" s="6">
        <v>200.7</v>
      </c>
      <c r="D668" s="6">
        <v>94.9</v>
      </c>
      <c r="E668" s="6">
        <v>140.30000000000001</v>
      </c>
      <c r="F668" s="6">
        <v>64</v>
      </c>
      <c r="G668" s="6">
        <v>54.1</v>
      </c>
      <c r="H668" s="6">
        <v>38.6</v>
      </c>
      <c r="I668" s="6">
        <v>36.1</v>
      </c>
      <c r="J668" s="6">
        <v>67.599999999999994</v>
      </c>
    </row>
    <row r="669" spans="1:10">
      <c r="A669" s="19">
        <v>40016</v>
      </c>
      <c r="B669" s="6">
        <v>80.099999999999994</v>
      </c>
      <c r="C669" s="6">
        <v>196.9</v>
      </c>
      <c r="D669" s="6">
        <v>93.5</v>
      </c>
      <c r="E669" s="6">
        <v>139.80000000000001</v>
      </c>
      <c r="F669" s="6">
        <v>62.5</v>
      </c>
      <c r="G669" s="6">
        <v>51.4</v>
      </c>
      <c r="H669" s="6">
        <v>37.5</v>
      </c>
      <c r="I669" s="6">
        <v>35</v>
      </c>
      <c r="J669" s="6">
        <v>62.6</v>
      </c>
    </row>
    <row r="670" spans="1:10">
      <c r="A670" s="19">
        <v>40017</v>
      </c>
      <c r="B670" s="6">
        <v>74.7</v>
      </c>
      <c r="C670" s="6">
        <v>181.4</v>
      </c>
      <c r="D670" s="6">
        <v>89.4</v>
      </c>
      <c r="E670" s="6">
        <v>132.5</v>
      </c>
      <c r="F670" s="6">
        <v>58.3</v>
      </c>
      <c r="G670" s="6">
        <v>48.2</v>
      </c>
      <c r="H670" s="6">
        <v>34.6</v>
      </c>
      <c r="I670" s="6">
        <v>30.3</v>
      </c>
      <c r="J670" s="6">
        <v>58</v>
      </c>
    </row>
    <row r="671" spans="1:10">
      <c r="A671" s="19">
        <v>40018</v>
      </c>
      <c r="B671" s="6">
        <v>70.599999999999994</v>
      </c>
      <c r="C671" s="6">
        <v>176.4</v>
      </c>
      <c r="D671" s="6">
        <v>90.2</v>
      </c>
      <c r="E671" s="6">
        <v>138.5</v>
      </c>
      <c r="F671" s="6">
        <v>57.5</v>
      </c>
      <c r="G671" s="6">
        <v>47.8</v>
      </c>
      <c r="H671" s="6">
        <v>34.799999999999997</v>
      </c>
      <c r="I671" s="6">
        <v>29.6</v>
      </c>
      <c r="J671" s="6">
        <v>54.7</v>
      </c>
    </row>
    <row r="672" spans="1:10">
      <c r="A672" s="19">
        <v>40021</v>
      </c>
      <c r="B672" s="6">
        <v>66.8</v>
      </c>
      <c r="C672" s="6">
        <v>174.9</v>
      </c>
      <c r="D672" s="6">
        <v>85.9</v>
      </c>
      <c r="E672" s="6">
        <v>135.9</v>
      </c>
      <c r="F672" s="6">
        <v>57</v>
      </c>
      <c r="G672" s="6">
        <v>45.9</v>
      </c>
      <c r="H672" s="6">
        <v>34.200000000000003</v>
      </c>
      <c r="I672" s="6">
        <v>28.6</v>
      </c>
      <c r="J672" s="6">
        <v>53.3</v>
      </c>
    </row>
    <row r="673" spans="1:10">
      <c r="A673" s="19">
        <v>40022</v>
      </c>
      <c r="B673" s="6">
        <v>67.900000000000006</v>
      </c>
      <c r="C673" s="6">
        <v>173.4</v>
      </c>
      <c r="D673" s="6">
        <v>85.6</v>
      </c>
      <c r="E673" s="6">
        <v>130.80000000000001</v>
      </c>
      <c r="F673" s="6">
        <v>57.3</v>
      </c>
      <c r="G673" s="6">
        <v>45.4</v>
      </c>
      <c r="H673" s="6">
        <v>33.6</v>
      </c>
      <c r="I673" s="6">
        <v>27.9</v>
      </c>
      <c r="J673" s="6">
        <v>51.4</v>
      </c>
    </row>
    <row r="674" spans="1:10">
      <c r="A674" s="19">
        <v>40023</v>
      </c>
      <c r="B674" s="6">
        <v>61.8</v>
      </c>
      <c r="C674" s="6">
        <v>168</v>
      </c>
      <c r="D674" s="6">
        <v>84</v>
      </c>
      <c r="E674" s="6">
        <v>124.2</v>
      </c>
      <c r="F674" s="6">
        <v>56.7</v>
      </c>
      <c r="G674" s="6">
        <v>45.2</v>
      </c>
      <c r="H674" s="6">
        <v>32.700000000000003</v>
      </c>
      <c r="I674" s="6">
        <v>27.2</v>
      </c>
      <c r="J674" s="6">
        <v>48.5</v>
      </c>
    </row>
    <row r="675" spans="1:10">
      <c r="A675" s="19">
        <v>40024</v>
      </c>
      <c r="B675" s="6">
        <v>59.3</v>
      </c>
      <c r="C675" s="6">
        <v>164</v>
      </c>
      <c r="D675" s="6">
        <v>82.3</v>
      </c>
      <c r="E675" s="6">
        <v>119.1</v>
      </c>
      <c r="F675" s="6">
        <v>54.6</v>
      </c>
      <c r="G675" s="6">
        <v>44</v>
      </c>
      <c r="H675" s="6">
        <v>32.200000000000003</v>
      </c>
      <c r="I675" s="6">
        <v>26.6</v>
      </c>
      <c r="J675" s="6">
        <v>46.7</v>
      </c>
    </row>
    <row r="676" spans="1:10">
      <c r="A676" s="19">
        <v>40025</v>
      </c>
      <c r="B676" s="6">
        <v>62.8</v>
      </c>
      <c r="C676" s="6">
        <v>166.4</v>
      </c>
      <c r="D676" s="6">
        <v>86</v>
      </c>
      <c r="E676" s="6">
        <v>122</v>
      </c>
      <c r="F676" s="6">
        <v>54.6</v>
      </c>
      <c r="G676" s="6">
        <v>43.4</v>
      </c>
      <c r="H676" s="6">
        <v>31.9</v>
      </c>
      <c r="I676" s="6">
        <v>26.9</v>
      </c>
      <c r="J676" s="6">
        <v>47.3</v>
      </c>
    </row>
    <row r="677" spans="1:10">
      <c r="A677" s="19">
        <v>40028</v>
      </c>
      <c r="B677" s="6">
        <v>62</v>
      </c>
      <c r="C677" s="6">
        <v>166.1</v>
      </c>
      <c r="D677" s="6">
        <v>82.8</v>
      </c>
      <c r="E677" s="6">
        <v>119.9</v>
      </c>
      <c r="F677" s="6">
        <v>54.8</v>
      </c>
      <c r="G677" s="6">
        <v>43.7</v>
      </c>
      <c r="H677" s="6">
        <v>31.7</v>
      </c>
      <c r="I677" s="6">
        <v>27.4</v>
      </c>
      <c r="J677" s="6">
        <v>46.8</v>
      </c>
    </row>
    <row r="678" spans="1:10">
      <c r="A678" s="19">
        <v>40029</v>
      </c>
      <c r="B678" s="6">
        <v>61.3</v>
      </c>
      <c r="C678" s="6">
        <v>162.1</v>
      </c>
      <c r="D678" s="6">
        <v>81.7</v>
      </c>
      <c r="E678" s="6">
        <v>119.9</v>
      </c>
      <c r="F678" s="6">
        <v>55.1</v>
      </c>
      <c r="G678" s="6">
        <v>44.3</v>
      </c>
      <c r="H678" s="6">
        <v>31</v>
      </c>
      <c r="I678" s="6">
        <v>27.6</v>
      </c>
      <c r="J678" s="6">
        <v>46.6</v>
      </c>
    </row>
    <row r="679" spans="1:10">
      <c r="A679" s="19">
        <v>40030</v>
      </c>
      <c r="B679" s="6">
        <v>59.4</v>
      </c>
      <c r="C679" s="6">
        <v>161.1</v>
      </c>
      <c r="D679" s="6">
        <v>80.8</v>
      </c>
      <c r="E679" s="6">
        <v>116.6</v>
      </c>
      <c r="F679" s="6">
        <v>56.4</v>
      </c>
      <c r="G679" s="6">
        <v>44.8</v>
      </c>
      <c r="H679" s="6">
        <v>29.4</v>
      </c>
      <c r="I679" s="6">
        <v>26.5</v>
      </c>
      <c r="J679" s="6">
        <v>45.2</v>
      </c>
    </row>
    <row r="680" spans="1:10">
      <c r="A680" s="19">
        <v>40031</v>
      </c>
      <c r="B680" s="6">
        <v>60.4</v>
      </c>
      <c r="C680" s="6">
        <v>160.19999999999999</v>
      </c>
      <c r="D680" s="6">
        <v>78.900000000000006</v>
      </c>
      <c r="E680" s="6">
        <v>114.7</v>
      </c>
      <c r="F680" s="6">
        <v>55.3</v>
      </c>
      <c r="G680" s="6">
        <v>45</v>
      </c>
      <c r="H680" s="6">
        <v>29.3</v>
      </c>
      <c r="I680" s="6">
        <v>26.7</v>
      </c>
      <c r="J680" s="6">
        <v>44.9</v>
      </c>
    </row>
    <row r="681" spans="1:10">
      <c r="A681" s="19">
        <v>40032</v>
      </c>
      <c r="B681" s="6">
        <v>54.4</v>
      </c>
      <c r="C681" s="6">
        <v>151.6</v>
      </c>
      <c r="D681" s="6">
        <v>70.3</v>
      </c>
      <c r="E681" s="6">
        <v>110.2</v>
      </c>
      <c r="F681" s="6">
        <v>49.2</v>
      </c>
      <c r="G681" s="6">
        <v>40.799999999999997</v>
      </c>
      <c r="H681" s="6">
        <v>25.9</v>
      </c>
      <c r="I681" s="6">
        <v>24.1</v>
      </c>
      <c r="J681" s="6">
        <v>40.200000000000003</v>
      </c>
    </row>
    <row r="682" spans="1:10">
      <c r="A682" s="19">
        <v>40035</v>
      </c>
      <c r="B682" s="6">
        <v>52.1</v>
      </c>
      <c r="C682" s="6">
        <v>142.5</v>
      </c>
      <c r="D682" s="6">
        <v>66.900000000000006</v>
      </c>
      <c r="E682" s="6">
        <v>107.9</v>
      </c>
      <c r="F682" s="6">
        <v>44.6</v>
      </c>
      <c r="G682" s="6">
        <v>35.200000000000003</v>
      </c>
      <c r="H682" s="6">
        <v>22.1</v>
      </c>
      <c r="I682" s="6">
        <v>20.2</v>
      </c>
      <c r="J682" s="6">
        <v>33.799999999999997</v>
      </c>
    </row>
    <row r="683" spans="1:10">
      <c r="A683" s="19">
        <v>40036</v>
      </c>
      <c r="B683" s="6">
        <v>52.9</v>
      </c>
      <c r="C683" s="6">
        <v>144.5</v>
      </c>
      <c r="D683" s="6">
        <v>71.5</v>
      </c>
      <c r="E683" s="6">
        <v>109.1</v>
      </c>
      <c r="F683" s="6">
        <v>44.8</v>
      </c>
      <c r="G683" s="6">
        <v>36.6</v>
      </c>
      <c r="H683" s="6">
        <v>21.4</v>
      </c>
      <c r="I683" s="6">
        <v>19.399999999999999</v>
      </c>
      <c r="J683" s="6">
        <v>32.1</v>
      </c>
    </row>
    <row r="684" spans="1:10">
      <c r="A684" s="19">
        <v>40037</v>
      </c>
      <c r="B684" s="6">
        <v>58.7</v>
      </c>
      <c r="C684" s="6">
        <v>150.19999999999999</v>
      </c>
      <c r="D684" s="6">
        <v>73.599999999999994</v>
      </c>
      <c r="E684" s="6">
        <v>113.3</v>
      </c>
      <c r="F684" s="6">
        <v>47.4</v>
      </c>
      <c r="G684" s="6">
        <v>38.299999999999997</v>
      </c>
      <c r="H684" s="6">
        <v>23.7</v>
      </c>
      <c r="I684" s="6">
        <v>21.4</v>
      </c>
      <c r="J684" s="6">
        <v>37.799999999999997</v>
      </c>
    </row>
    <row r="685" spans="1:10">
      <c r="A685" s="19">
        <v>40038</v>
      </c>
      <c r="B685" s="6">
        <v>59.5</v>
      </c>
      <c r="C685" s="6">
        <v>150.19999999999999</v>
      </c>
      <c r="D685" s="6">
        <v>77.2</v>
      </c>
      <c r="E685" s="6">
        <v>116.3</v>
      </c>
      <c r="F685" s="6">
        <v>46.9</v>
      </c>
      <c r="G685" s="6">
        <v>40.200000000000003</v>
      </c>
      <c r="H685" s="6">
        <v>24.4</v>
      </c>
      <c r="I685" s="6">
        <v>22.1</v>
      </c>
      <c r="J685" s="6">
        <v>37.9</v>
      </c>
    </row>
    <row r="686" spans="1:10">
      <c r="A686" s="19">
        <v>40039</v>
      </c>
      <c r="B686" s="6">
        <v>63.6</v>
      </c>
      <c r="C686" s="6">
        <v>154.30000000000001</v>
      </c>
      <c r="D686" s="6">
        <v>82.4</v>
      </c>
      <c r="E686" s="6">
        <v>120.7</v>
      </c>
      <c r="F686" s="6">
        <v>51.4</v>
      </c>
      <c r="G686" s="6">
        <v>45.6</v>
      </c>
      <c r="H686" s="6">
        <v>27.5</v>
      </c>
      <c r="I686" s="6">
        <v>23.8</v>
      </c>
      <c r="J686" s="6">
        <v>40.4</v>
      </c>
    </row>
    <row r="687" spans="1:10">
      <c r="A687" s="19">
        <v>40042</v>
      </c>
      <c r="B687" s="6">
        <v>65</v>
      </c>
      <c r="C687" s="6">
        <v>155</v>
      </c>
      <c r="D687" s="6">
        <v>83.8</v>
      </c>
      <c r="E687" s="6">
        <v>126.2</v>
      </c>
      <c r="F687" s="6">
        <v>53.6</v>
      </c>
      <c r="G687" s="6">
        <v>47.9</v>
      </c>
      <c r="H687" s="6">
        <v>28.4</v>
      </c>
      <c r="I687" s="6">
        <v>24.5</v>
      </c>
      <c r="J687" s="6">
        <v>43.6</v>
      </c>
    </row>
    <row r="688" spans="1:10">
      <c r="A688" s="19">
        <v>40043</v>
      </c>
      <c r="B688" s="6">
        <v>62.9</v>
      </c>
      <c r="C688" s="6">
        <v>154.9</v>
      </c>
      <c r="D688" s="6">
        <v>81.8</v>
      </c>
      <c r="E688" s="6">
        <v>123.7</v>
      </c>
      <c r="F688" s="6">
        <v>51.6</v>
      </c>
      <c r="G688" s="6">
        <v>48.4</v>
      </c>
      <c r="H688" s="6">
        <v>28.5</v>
      </c>
      <c r="I688" s="6">
        <v>24.8</v>
      </c>
      <c r="J688" s="6">
        <v>43</v>
      </c>
    </row>
    <row r="689" spans="1:10">
      <c r="A689" s="19">
        <v>40044</v>
      </c>
      <c r="B689" s="6">
        <v>65.7</v>
      </c>
      <c r="C689" s="6">
        <v>158</v>
      </c>
      <c r="D689" s="6">
        <v>85.8</v>
      </c>
      <c r="E689" s="6">
        <v>130.1</v>
      </c>
      <c r="F689" s="6">
        <v>53.7</v>
      </c>
      <c r="G689" s="6">
        <v>50.3</v>
      </c>
      <c r="H689" s="6">
        <v>31.4</v>
      </c>
      <c r="I689" s="6">
        <v>27.6</v>
      </c>
      <c r="J689" s="6">
        <v>46.4</v>
      </c>
    </row>
    <row r="690" spans="1:10">
      <c r="A690" s="19">
        <v>40045</v>
      </c>
      <c r="B690" s="6">
        <v>64.099999999999994</v>
      </c>
      <c r="C690" s="6">
        <v>157.19999999999999</v>
      </c>
      <c r="D690" s="6">
        <v>82.8</v>
      </c>
      <c r="E690" s="6">
        <v>128.19999999999999</v>
      </c>
      <c r="F690" s="6">
        <v>52</v>
      </c>
      <c r="G690" s="6">
        <v>47.7</v>
      </c>
      <c r="H690" s="6">
        <v>30.4</v>
      </c>
      <c r="I690" s="6">
        <v>26.3</v>
      </c>
      <c r="J690" s="6">
        <v>45.5</v>
      </c>
    </row>
    <row r="691" spans="1:10">
      <c r="A691" s="19">
        <v>40046</v>
      </c>
      <c r="B691" s="6">
        <v>61.3</v>
      </c>
      <c r="C691" s="6">
        <v>151.5</v>
      </c>
      <c r="D691" s="6">
        <v>76.900000000000006</v>
      </c>
      <c r="E691" s="6">
        <v>120.8</v>
      </c>
      <c r="F691" s="6">
        <v>50</v>
      </c>
      <c r="G691" s="6">
        <v>44.5</v>
      </c>
      <c r="H691" s="6">
        <v>29.5</v>
      </c>
      <c r="I691" s="6">
        <v>25.2</v>
      </c>
      <c r="J691" s="6">
        <v>42.8</v>
      </c>
    </row>
    <row r="692" spans="1:10">
      <c r="A692" s="19">
        <v>40049</v>
      </c>
      <c r="B692" s="6">
        <v>60.3</v>
      </c>
      <c r="C692" s="6">
        <v>150.5</v>
      </c>
      <c r="D692" s="6">
        <v>80.7</v>
      </c>
      <c r="E692" s="6">
        <v>121.6</v>
      </c>
      <c r="F692" s="6">
        <v>49.7</v>
      </c>
      <c r="G692" s="6">
        <v>44.2</v>
      </c>
      <c r="H692" s="6">
        <v>29.4</v>
      </c>
      <c r="I692" s="6">
        <v>25.1</v>
      </c>
      <c r="J692" s="6">
        <v>43</v>
      </c>
    </row>
    <row r="693" spans="1:10">
      <c r="A693" s="19">
        <v>40050</v>
      </c>
      <c r="B693" s="6">
        <v>59.3</v>
      </c>
      <c r="C693" s="6">
        <v>147.30000000000001</v>
      </c>
      <c r="D693" s="6">
        <v>79.3</v>
      </c>
      <c r="E693" s="6">
        <v>118</v>
      </c>
      <c r="F693" s="6">
        <v>49.4</v>
      </c>
      <c r="G693" s="6">
        <v>44</v>
      </c>
      <c r="H693" s="6">
        <v>29.1</v>
      </c>
      <c r="I693" s="6">
        <v>25.5</v>
      </c>
      <c r="J693" s="6">
        <v>43</v>
      </c>
    </row>
    <row r="694" spans="1:10">
      <c r="A694" s="19">
        <v>40051</v>
      </c>
      <c r="B694" s="6">
        <v>61.5</v>
      </c>
      <c r="C694" s="6">
        <v>154.80000000000001</v>
      </c>
      <c r="D694" s="6">
        <v>80.5</v>
      </c>
      <c r="E694" s="6">
        <v>119.5</v>
      </c>
      <c r="F694" s="6">
        <v>49.3</v>
      </c>
      <c r="G694" s="6">
        <v>44.4</v>
      </c>
      <c r="H694" s="6">
        <v>29.2</v>
      </c>
      <c r="I694" s="6">
        <v>25.7</v>
      </c>
      <c r="J694" s="6">
        <v>45</v>
      </c>
    </row>
    <row r="695" spans="1:10">
      <c r="A695" s="19">
        <v>40052</v>
      </c>
      <c r="B695" s="6">
        <v>60.4</v>
      </c>
      <c r="C695" s="6">
        <v>153.4</v>
      </c>
      <c r="D695" s="6">
        <v>78.900000000000006</v>
      </c>
      <c r="E695" s="6">
        <v>118.8</v>
      </c>
      <c r="F695" s="6">
        <v>49.6</v>
      </c>
      <c r="G695" s="6">
        <v>43.5</v>
      </c>
      <c r="H695" s="6">
        <v>28.9</v>
      </c>
      <c r="I695" s="6">
        <v>25.9</v>
      </c>
      <c r="J695" s="6">
        <v>44.6</v>
      </c>
    </row>
    <row r="696" spans="1:10">
      <c r="A696" s="19">
        <v>40053</v>
      </c>
      <c r="B696" s="6">
        <v>63.1</v>
      </c>
      <c r="C696" s="6">
        <v>154.4</v>
      </c>
      <c r="D696" s="6">
        <v>80.400000000000006</v>
      </c>
      <c r="E696" s="6">
        <v>118.1</v>
      </c>
      <c r="F696" s="6">
        <v>50.5</v>
      </c>
      <c r="G696" s="6">
        <v>43.6</v>
      </c>
      <c r="H696" s="6">
        <v>30.1</v>
      </c>
      <c r="I696" s="6">
        <v>27</v>
      </c>
      <c r="J696" s="6">
        <v>46</v>
      </c>
    </row>
    <row r="697" spans="1:10">
      <c r="A697" s="19">
        <v>40056</v>
      </c>
      <c r="B697" s="6">
        <v>63.6</v>
      </c>
      <c r="C697" s="6">
        <v>159</v>
      </c>
      <c r="D697" s="6">
        <v>81.900000000000006</v>
      </c>
      <c r="E697" s="6">
        <v>123.5</v>
      </c>
      <c r="F697" s="6">
        <v>51.8</v>
      </c>
      <c r="G697" s="6">
        <v>45</v>
      </c>
      <c r="H697" s="6">
        <v>30.8</v>
      </c>
      <c r="I697" s="6">
        <v>28</v>
      </c>
      <c r="J697" s="6">
        <v>47.2</v>
      </c>
    </row>
    <row r="698" spans="1:10">
      <c r="A698" s="19">
        <v>40057</v>
      </c>
      <c r="B698" s="6">
        <v>68.2</v>
      </c>
      <c r="C698" s="6">
        <v>164.4</v>
      </c>
      <c r="D698" s="6">
        <v>84.9</v>
      </c>
      <c r="E698" s="6">
        <v>130.5</v>
      </c>
      <c r="F698" s="6">
        <v>57.8</v>
      </c>
      <c r="G698" s="6">
        <v>47.6</v>
      </c>
      <c r="H698" s="6">
        <v>33</v>
      </c>
      <c r="I698" s="6">
        <v>30.4</v>
      </c>
      <c r="J698" s="6">
        <v>52.8</v>
      </c>
    </row>
    <row r="699" spans="1:10">
      <c r="A699" s="19">
        <v>40058</v>
      </c>
      <c r="B699" s="6">
        <v>71.400000000000006</v>
      </c>
      <c r="C699" s="6">
        <v>166.9</v>
      </c>
      <c r="D699" s="6">
        <v>87.5</v>
      </c>
      <c r="E699" s="6">
        <v>134.4</v>
      </c>
      <c r="F699" s="6">
        <v>60.3</v>
      </c>
      <c r="G699" s="6">
        <v>49.3</v>
      </c>
      <c r="H699" s="6">
        <v>35.4</v>
      </c>
      <c r="I699" s="6">
        <v>32.299999999999997</v>
      </c>
      <c r="J699" s="6">
        <v>55.3</v>
      </c>
    </row>
    <row r="700" spans="1:10">
      <c r="A700" s="19">
        <v>40059</v>
      </c>
      <c r="B700" s="6">
        <v>74.900000000000006</v>
      </c>
      <c r="C700" s="6">
        <v>169.1</v>
      </c>
      <c r="D700" s="6">
        <v>89.9</v>
      </c>
      <c r="E700" s="6">
        <v>142.80000000000001</v>
      </c>
      <c r="F700" s="6">
        <v>64.5</v>
      </c>
      <c r="G700" s="6">
        <v>51.5</v>
      </c>
      <c r="H700" s="6">
        <v>37.4</v>
      </c>
      <c r="I700" s="6">
        <v>34.700000000000003</v>
      </c>
      <c r="J700" s="6">
        <v>58.2</v>
      </c>
    </row>
    <row r="701" spans="1:10">
      <c r="A701" s="19">
        <v>40060</v>
      </c>
      <c r="B701" s="6">
        <v>75</v>
      </c>
      <c r="C701" s="6">
        <v>168.5</v>
      </c>
      <c r="D701" s="6">
        <v>89.7</v>
      </c>
      <c r="E701" s="6">
        <v>142.30000000000001</v>
      </c>
      <c r="F701" s="6">
        <v>63.1</v>
      </c>
      <c r="G701" s="6">
        <v>49.7</v>
      </c>
      <c r="H701" s="6">
        <v>38</v>
      </c>
      <c r="I701" s="6">
        <v>34.1</v>
      </c>
      <c r="J701" s="6">
        <v>55.9</v>
      </c>
    </row>
    <row r="702" spans="1:10">
      <c r="A702" s="19">
        <v>40063</v>
      </c>
      <c r="B702" s="6">
        <v>75.7</v>
      </c>
      <c r="C702" s="6">
        <v>170.6</v>
      </c>
      <c r="D702" s="6">
        <v>91.7</v>
      </c>
      <c r="E702" s="6">
        <v>146.30000000000001</v>
      </c>
      <c r="F702" s="6">
        <v>66.8</v>
      </c>
      <c r="G702" s="6">
        <v>50.1</v>
      </c>
      <c r="H702" s="6">
        <v>38.6</v>
      </c>
      <c r="I702" s="6">
        <v>35.1</v>
      </c>
      <c r="J702" s="6">
        <v>57.3</v>
      </c>
    </row>
    <row r="703" spans="1:10">
      <c r="A703" s="19">
        <v>40064</v>
      </c>
      <c r="B703" s="6">
        <v>71.2</v>
      </c>
      <c r="C703" s="6">
        <v>170.1</v>
      </c>
      <c r="D703" s="6">
        <v>88.7</v>
      </c>
      <c r="E703" s="6">
        <v>140.9</v>
      </c>
      <c r="F703" s="6">
        <v>65.3</v>
      </c>
      <c r="G703" s="6">
        <v>49.3</v>
      </c>
      <c r="H703" s="6">
        <v>37.5</v>
      </c>
      <c r="I703" s="6">
        <v>34.799999999999997</v>
      </c>
      <c r="J703" s="6">
        <v>57</v>
      </c>
    </row>
    <row r="704" spans="1:10">
      <c r="A704" s="19">
        <v>40065</v>
      </c>
      <c r="B704" s="6">
        <v>64.2</v>
      </c>
      <c r="C704" s="6">
        <v>165.3</v>
      </c>
      <c r="D704" s="6">
        <v>80.599999999999994</v>
      </c>
      <c r="E704" s="6">
        <v>132.30000000000001</v>
      </c>
      <c r="F704" s="6">
        <v>59.7</v>
      </c>
      <c r="G704" s="6">
        <v>44.6</v>
      </c>
      <c r="H704" s="6">
        <v>32.200000000000003</v>
      </c>
      <c r="I704" s="6">
        <v>31.4</v>
      </c>
      <c r="J704" s="6">
        <v>49.2</v>
      </c>
    </row>
    <row r="705" spans="1:10">
      <c r="A705" s="19">
        <v>40066</v>
      </c>
      <c r="B705" s="6">
        <v>62.9</v>
      </c>
      <c r="C705" s="6">
        <v>163.69999999999999</v>
      </c>
      <c r="D705" s="6">
        <v>81</v>
      </c>
      <c r="E705" s="6">
        <v>134</v>
      </c>
      <c r="F705" s="6">
        <v>55.9</v>
      </c>
      <c r="G705" s="6">
        <v>42.7</v>
      </c>
      <c r="H705" s="6">
        <v>31.3</v>
      </c>
      <c r="I705" s="6">
        <v>30.3</v>
      </c>
      <c r="J705" s="6">
        <v>47.7</v>
      </c>
    </row>
    <row r="706" spans="1:10">
      <c r="A706" s="19">
        <v>40067</v>
      </c>
      <c r="B706" s="6">
        <v>63.5</v>
      </c>
      <c r="C706" s="6">
        <v>162</v>
      </c>
      <c r="D706" s="6">
        <v>80.2</v>
      </c>
      <c r="E706" s="6">
        <v>130.19999999999999</v>
      </c>
      <c r="F706" s="6">
        <v>55</v>
      </c>
      <c r="G706" s="6">
        <v>41.9</v>
      </c>
      <c r="H706" s="6">
        <v>30.3</v>
      </c>
      <c r="I706" s="6">
        <v>29.3</v>
      </c>
      <c r="J706" s="6">
        <v>46.7</v>
      </c>
    </row>
    <row r="707" spans="1:10">
      <c r="A707" s="19">
        <v>40070</v>
      </c>
      <c r="B707" s="6">
        <v>62.2</v>
      </c>
      <c r="C707" s="6">
        <v>164.3</v>
      </c>
      <c r="D707" s="6">
        <v>80.3</v>
      </c>
      <c r="E707" s="6">
        <v>129.19999999999999</v>
      </c>
      <c r="F707" s="6">
        <v>57.8</v>
      </c>
      <c r="G707" s="6">
        <v>42.6</v>
      </c>
      <c r="H707" s="6">
        <v>30.1</v>
      </c>
      <c r="I707" s="6">
        <v>29.3</v>
      </c>
      <c r="J707" s="6">
        <v>46.8</v>
      </c>
    </row>
    <row r="708" spans="1:10">
      <c r="A708" s="19">
        <v>40071</v>
      </c>
      <c r="B708" s="6">
        <v>60</v>
      </c>
      <c r="C708" s="6">
        <v>159.80000000000001</v>
      </c>
      <c r="D708" s="6">
        <v>76.8</v>
      </c>
      <c r="E708" s="6">
        <v>123.9</v>
      </c>
      <c r="F708" s="6">
        <v>55.2</v>
      </c>
      <c r="G708" s="6">
        <v>40.1</v>
      </c>
      <c r="H708" s="6">
        <v>28.1</v>
      </c>
      <c r="I708" s="6">
        <v>26.8</v>
      </c>
      <c r="J708" s="6">
        <v>42.8</v>
      </c>
    </row>
    <row r="709" spans="1:10">
      <c r="A709" s="19">
        <v>40072</v>
      </c>
      <c r="B709" s="6">
        <v>57.9</v>
      </c>
      <c r="C709" s="6">
        <v>154.80000000000001</v>
      </c>
      <c r="D709" s="6">
        <v>72.5</v>
      </c>
      <c r="E709" s="6">
        <v>118.4</v>
      </c>
      <c r="F709" s="6">
        <v>53.8</v>
      </c>
      <c r="G709" s="6">
        <v>38.4</v>
      </c>
      <c r="H709" s="6">
        <v>25.9</v>
      </c>
      <c r="I709" s="6">
        <v>25.9</v>
      </c>
      <c r="J709" s="6">
        <v>39.4</v>
      </c>
    </row>
    <row r="710" spans="1:10">
      <c r="A710" s="19">
        <v>40073</v>
      </c>
      <c r="B710" s="6">
        <v>58.4</v>
      </c>
      <c r="C710" s="6">
        <v>150.19999999999999</v>
      </c>
      <c r="D710" s="6">
        <v>71.400000000000006</v>
      </c>
      <c r="E710" s="6">
        <v>117.1</v>
      </c>
      <c r="F710" s="6">
        <v>52.1</v>
      </c>
      <c r="G710" s="6">
        <v>37.4</v>
      </c>
      <c r="H710" s="6">
        <v>25</v>
      </c>
      <c r="I710" s="6">
        <v>25.5</v>
      </c>
      <c r="J710" s="6">
        <v>37.9</v>
      </c>
    </row>
    <row r="711" spans="1:10">
      <c r="A711" s="19">
        <v>40074</v>
      </c>
      <c r="B711" s="6">
        <v>56.4</v>
      </c>
      <c r="C711" s="6">
        <v>146.69999999999999</v>
      </c>
      <c r="D711" s="6">
        <v>69.900000000000006</v>
      </c>
      <c r="E711" s="6">
        <v>115.4</v>
      </c>
      <c r="F711" s="6">
        <v>52.5</v>
      </c>
      <c r="G711" s="6">
        <v>38.1</v>
      </c>
      <c r="H711" s="6">
        <v>24.6</v>
      </c>
      <c r="I711" s="6">
        <v>25.2</v>
      </c>
      <c r="J711" s="6">
        <v>37.5</v>
      </c>
    </row>
    <row r="712" spans="1:10">
      <c r="A712" s="19">
        <v>40077</v>
      </c>
      <c r="B712" s="6">
        <v>58.2</v>
      </c>
      <c r="C712" s="6">
        <v>148.4</v>
      </c>
      <c r="D712" s="6">
        <v>71.099999999999994</v>
      </c>
      <c r="E712" s="6">
        <v>117.9</v>
      </c>
      <c r="F712" s="6">
        <v>53.1</v>
      </c>
      <c r="G712" s="6">
        <v>40</v>
      </c>
      <c r="H712" s="6">
        <v>25.3</v>
      </c>
      <c r="I712" s="6">
        <v>26.6</v>
      </c>
      <c r="J712" s="6">
        <v>37.700000000000003</v>
      </c>
    </row>
    <row r="713" spans="1:10">
      <c r="A713" s="19">
        <v>40078</v>
      </c>
      <c r="B713" s="6">
        <v>56.7</v>
      </c>
      <c r="C713" s="6">
        <v>145</v>
      </c>
      <c r="D713" s="6">
        <v>70.599999999999994</v>
      </c>
      <c r="E713" s="6">
        <v>115.9</v>
      </c>
      <c r="F713" s="6">
        <v>50.7</v>
      </c>
      <c r="G713" s="6">
        <v>39.299999999999997</v>
      </c>
      <c r="H713" s="6">
        <v>24.6</v>
      </c>
      <c r="I713" s="6">
        <v>26.4</v>
      </c>
      <c r="J713" s="6">
        <v>36.200000000000003</v>
      </c>
    </row>
    <row r="714" spans="1:10">
      <c r="A714" s="19">
        <v>40079</v>
      </c>
      <c r="B714" s="6">
        <v>56.5</v>
      </c>
      <c r="C714" s="6">
        <v>142.1</v>
      </c>
      <c r="D714" s="6">
        <v>73.2</v>
      </c>
      <c r="E714" s="6">
        <v>116.4</v>
      </c>
      <c r="F714" s="6">
        <v>49.5</v>
      </c>
      <c r="G714" s="6">
        <v>39</v>
      </c>
      <c r="H714" s="6">
        <v>23.7</v>
      </c>
      <c r="I714" s="6">
        <v>25.1</v>
      </c>
      <c r="J714" s="6">
        <v>37.1</v>
      </c>
    </row>
    <row r="715" spans="1:10">
      <c r="A715" s="19">
        <v>40080</v>
      </c>
      <c r="B715" s="6">
        <v>56</v>
      </c>
      <c r="C715" s="6">
        <v>142.9</v>
      </c>
      <c r="D715" s="6">
        <v>73.3</v>
      </c>
      <c r="E715" s="6">
        <v>115.6</v>
      </c>
      <c r="F715" s="6">
        <v>48.9</v>
      </c>
      <c r="G715" s="6">
        <v>38.5</v>
      </c>
      <c r="H715" s="6">
        <v>23.2</v>
      </c>
      <c r="I715" s="6">
        <v>25.9</v>
      </c>
      <c r="J715" s="6">
        <v>37.1</v>
      </c>
    </row>
    <row r="716" spans="1:10">
      <c r="A716" s="19">
        <v>40081</v>
      </c>
      <c r="B716" s="6">
        <v>57.3</v>
      </c>
      <c r="C716" s="6">
        <v>143.30000000000001</v>
      </c>
      <c r="D716" s="6">
        <v>74.400000000000006</v>
      </c>
      <c r="E716" s="6">
        <v>121.1</v>
      </c>
      <c r="F716" s="6">
        <v>51.2</v>
      </c>
      <c r="G716" s="6">
        <v>39.5</v>
      </c>
      <c r="H716" s="6">
        <v>23.7</v>
      </c>
      <c r="I716" s="6">
        <v>26.9</v>
      </c>
      <c r="J716" s="6">
        <v>39.299999999999997</v>
      </c>
    </row>
    <row r="717" spans="1:10">
      <c r="A717" s="19">
        <v>40084</v>
      </c>
      <c r="B717" s="6">
        <v>57.7</v>
      </c>
      <c r="C717" s="6">
        <v>144.19999999999999</v>
      </c>
      <c r="D717" s="6">
        <v>75.5</v>
      </c>
      <c r="E717" s="6">
        <v>122</v>
      </c>
      <c r="F717" s="6">
        <v>52.6</v>
      </c>
      <c r="G717" s="6">
        <v>40.6</v>
      </c>
      <c r="H717" s="6">
        <v>25.2</v>
      </c>
      <c r="I717" s="6">
        <v>27.9</v>
      </c>
      <c r="J717" s="6">
        <v>39.299999999999997</v>
      </c>
    </row>
    <row r="718" spans="1:10">
      <c r="A718" s="19">
        <v>40085</v>
      </c>
      <c r="B718" s="6">
        <v>60</v>
      </c>
      <c r="C718" s="6">
        <v>141.4</v>
      </c>
      <c r="D718" s="6">
        <v>76.900000000000006</v>
      </c>
      <c r="E718" s="6">
        <v>123.1</v>
      </c>
      <c r="F718" s="6">
        <v>55.1</v>
      </c>
      <c r="G718" s="6">
        <v>41.7</v>
      </c>
      <c r="H718" s="6">
        <v>26.4</v>
      </c>
      <c r="I718" s="6">
        <v>28.4</v>
      </c>
      <c r="J718" s="6">
        <v>40.4</v>
      </c>
    </row>
    <row r="719" spans="1:10">
      <c r="A719" s="19">
        <v>40086</v>
      </c>
      <c r="B719" s="6">
        <v>63.1</v>
      </c>
      <c r="C719" s="6">
        <v>145.4</v>
      </c>
      <c r="D719" s="6">
        <v>79.5</v>
      </c>
      <c r="E719" s="6">
        <v>130</v>
      </c>
      <c r="F719" s="6">
        <v>58.8</v>
      </c>
      <c r="G719" s="6">
        <v>44.4</v>
      </c>
      <c r="H719" s="6">
        <v>29.1</v>
      </c>
      <c r="I719" s="6">
        <v>31.7</v>
      </c>
      <c r="J719" s="6">
        <v>44.7</v>
      </c>
    </row>
    <row r="720" spans="1:10">
      <c r="A720" s="19">
        <v>40087</v>
      </c>
      <c r="B720" s="6">
        <v>71.2</v>
      </c>
      <c r="C720" s="6">
        <v>159.69999999999999</v>
      </c>
      <c r="D720" s="6">
        <v>95.7</v>
      </c>
      <c r="E720" s="6">
        <v>138</v>
      </c>
      <c r="F720" s="6">
        <v>63.7</v>
      </c>
      <c r="G720" s="6">
        <v>50.6</v>
      </c>
      <c r="H720" s="6">
        <v>34.299999999999997</v>
      </c>
      <c r="I720" s="6">
        <v>36.9</v>
      </c>
      <c r="J720" s="6">
        <v>49.7</v>
      </c>
    </row>
    <row r="721" spans="1:10">
      <c r="A721" s="19">
        <v>40088</v>
      </c>
      <c r="B721" s="6">
        <v>70.099999999999994</v>
      </c>
      <c r="C721" s="6">
        <v>163.80000000000001</v>
      </c>
      <c r="D721" s="6">
        <v>93.8</v>
      </c>
      <c r="E721" s="6">
        <v>134.5</v>
      </c>
      <c r="F721" s="6">
        <v>64</v>
      </c>
      <c r="G721" s="6">
        <v>50</v>
      </c>
      <c r="H721" s="6">
        <v>33.4</v>
      </c>
      <c r="I721" s="6">
        <v>35.9</v>
      </c>
      <c r="J721" s="6">
        <v>49.1</v>
      </c>
    </row>
    <row r="722" spans="1:10">
      <c r="A722" s="19">
        <v>40091</v>
      </c>
      <c r="B722" s="6">
        <v>66.8</v>
      </c>
      <c r="C722" s="6">
        <v>167.2</v>
      </c>
      <c r="D722" s="6">
        <v>92.4</v>
      </c>
      <c r="E722" s="6">
        <v>130.4</v>
      </c>
      <c r="F722" s="6">
        <v>62.8</v>
      </c>
      <c r="G722" s="6">
        <v>49.6</v>
      </c>
      <c r="H722" s="6">
        <v>32.4</v>
      </c>
      <c r="I722" s="6">
        <v>34.9</v>
      </c>
      <c r="J722" s="6">
        <v>47.9</v>
      </c>
    </row>
    <row r="723" spans="1:10">
      <c r="A723" s="19">
        <v>40092</v>
      </c>
      <c r="B723" s="6">
        <v>63.8</v>
      </c>
      <c r="C723" s="6">
        <v>161.4</v>
      </c>
      <c r="D723" s="6">
        <v>90.4</v>
      </c>
      <c r="E723" s="6">
        <v>131</v>
      </c>
      <c r="F723" s="6">
        <v>62.2</v>
      </c>
      <c r="G723" s="6">
        <v>49.2</v>
      </c>
      <c r="H723" s="6">
        <v>32</v>
      </c>
      <c r="I723" s="6">
        <v>34.799999999999997</v>
      </c>
      <c r="J723" s="6">
        <v>47.1</v>
      </c>
    </row>
    <row r="724" spans="1:10">
      <c r="A724" s="19">
        <v>40093</v>
      </c>
      <c r="B724" s="6">
        <v>64.599999999999994</v>
      </c>
      <c r="C724" s="6">
        <v>158</v>
      </c>
      <c r="D724" s="6">
        <v>90</v>
      </c>
      <c r="E724" s="6">
        <v>131.80000000000001</v>
      </c>
      <c r="F724" s="6">
        <v>62.4</v>
      </c>
      <c r="G724" s="6">
        <v>48.8</v>
      </c>
      <c r="H724" s="6">
        <v>31.7</v>
      </c>
      <c r="I724" s="6">
        <v>34.6</v>
      </c>
      <c r="J724" s="6">
        <v>47.7</v>
      </c>
    </row>
    <row r="725" spans="1:10">
      <c r="A725" s="19">
        <v>40094</v>
      </c>
      <c r="B725" s="6">
        <v>64.5</v>
      </c>
      <c r="C725" s="6">
        <v>155.69999999999999</v>
      </c>
      <c r="D725" s="6">
        <v>88.7</v>
      </c>
      <c r="E725" s="6">
        <v>130.1</v>
      </c>
      <c r="F725" s="6">
        <v>61.2</v>
      </c>
      <c r="G725" s="6">
        <v>48.7</v>
      </c>
      <c r="H725" s="6">
        <v>31.8</v>
      </c>
      <c r="I725" s="6">
        <v>34.299999999999997</v>
      </c>
      <c r="J725" s="6">
        <v>47.5</v>
      </c>
    </row>
    <row r="726" spans="1:10">
      <c r="A726" s="19">
        <v>40095</v>
      </c>
      <c r="B726" s="6">
        <v>62.3</v>
      </c>
      <c r="C726" s="6">
        <v>153.9</v>
      </c>
      <c r="D726" s="6">
        <v>85.8</v>
      </c>
      <c r="E726" s="6">
        <v>126.1</v>
      </c>
      <c r="F726" s="6">
        <v>59.1</v>
      </c>
      <c r="G726" s="6">
        <v>47.6</v>
      </c>
      <c r="H726" s="6">
        <v>30</v>
      </c>
      <c r="I726" s="6">
        <v>32.9</v>
      </c>
      <c r="J726" s="6">
        <v>45.4</v>
      </c>
    </row>
    <row r="727" spans="1:10">
      <c r="A727" s="19">
        <v>40098</v>
      </c>
      <c r="B727" s="6">
        <v>62.8</v>
      </c>
      <c r="C727" s="6">
        <v>154.1</v>
      </c>
      <c r="D727" s="6">
        <v>87.1</v>
      </c>
      <c r="E727" s="6">
        <v>127.1</v>
      </c>
      <c r="F727" s="6">
        <v>59.6</v>
      </c>
      <c r="G727" s="6">
        <v>47.6</v>
      </c>
      <c r="H727" s="6">
        <v>30.9</v>
      </c>
      <c r="I727" s="6">
        <v>33.200000000000003</v>
      </c>
      <c r="J727" s="6">
        <v>44.7</v>
      </c>
    </row>
    <row r="728" spans="1:10">
      <c r="A728" s="19">
        <v>40099</v>
      </c>
      <c r="B728" s="6">
        <v>65.7</v>
      </c>
      <c r="C728" s="6">
        <v>157</v>
      </c>
      <c r="D728" s="6">
        <v>91.4</v>
      </c>
      <c r="E728" s="6">
        <v>131.5</v>
      </c>
      <c r="F728" s="6">
        <v>63.4</v>
      </c>
      <c r="G728" s="6">
        <v>51</v>
      </c>
      <c r="H728" s="6">
        <v>33.6</v>
      </c>
      <c r="I728" s="6">
        <v>36.200000000000003</v>
      </c>
      <c r="J728" s="6">
        <v>46.9</v>
      </c>
    </row>
    <row r="729" spans="1:10">
      <c r="A729" s="19">
        <v>40100</v>
      </c>
      <c r="B729" s="6">
        <v>63.1</v>
      </c>
      <c r="C729" s="6">
        <v>156</v>
      </c>
      <c r="D729" s="6">
        <v>90.1</v>
      </c>
      <c r="E729" s="6">
        <v>130.5</v>
      </c>
      <c r="F729" s="6">
        <v>61.5</v>
      </c>
      <c r="G729" s="6">
        <v>48.8</v>
      </c>
      <c r="H729" s="6">
        <v>33.1</v>
      </c>
      <c r="I729" s="6">
        <v>35.4</v>
      </c>
      <c r="J729" s="6">
        <v>46.3</v>
      </c>
    </row>
    <row r="730" spans="1:10">
      <c r="A730" s="19">
        <v>40101</v>
      </c>
      <c r="B730" s="6">
        <v>62.4</v>
      </c>
      <c r="C730" s="6">
        <v>154</v>
      </c>
      <c r="D730" s="6">
        <v>90.5</v>
      </c>
      <c r="E730" s="6">
        <v>132.4</v>
      </c>
      <c r="F730" s="6">
        <v>60.5</v>
      </c>
      <c r="G730" s="6">
        <v>47.7</v>
      </c>
      <c r="H730" s="6">
        <v>33.5</v>
      </c>
      <c r="I730" s="6">
        <v>35.200000000000003</v>
      </c>
      <c r="J730" s="6">
        <v>46.7</v>
      </c>
    </row>
    <row r="731" spans="1:10">
      <c r="A731" s="19">
        <v>40102</v>
      </c>
      <c r="B731" s="6">
        <v>60.3</v>
      </c>
      <c r="C731" s="6">
        <v>153.4</v>
      </c>
      <c r="D731" s="6">
        <v>88.4</v>
      </c>
      <c r="E731" s="6">
        <v>136.9</v>
      </c>
      <c r="F731" s="6">
        <v>58.6</v>
      </c>
      <c r="G731" s="6">
        <v>46</v>
      </c>
      <c r="H731" s="6">
        <v>32</v>
      </c>
      <c r="I731" s="6">
        <v>33.200000000000003</v>
      </c>
      <c r="J731" s="6">
        <v>44.8</v>
      </c>
    </row>
    <row r="732" spans="1:10">
      <c r="A732" s="19">
        <v>40105</v>
      </c>
      <c r="B732" s="6">
        <v>59.4</v>
      </c>
      <c r="C732" s="6">
        <v>153.6</v>
      </c>
      <c r="D732" s="6">
        <v>85.7</v>
      </c>
      <c r="E732" s="6">
        <v>135.30000000000001</v>
      </c>
      <c r="F732" s="6">
        <v>56.6</v>
      </c>
      <c r="G732" s="6">
        <v>43.8</v>
      </c>
      <c r="H732" s="6">
        <v>30.9</v>
      </c>
      <c r="I732" s="6">
        <v>31.8</v>
      </c>
      <c r="J732" s="6">
        <v>42.6</v>
      </c>
    </row>
    <row r="733" spans="1:10">
      <c r="A733" s="19">
        <v>40106</v>
      </c>
      <c r="B733" s="6">
        <v>58.8</v>
      </c>
      <c r="C733" s="6">
        <v>151.30000000000001</v>
      </c>
      <c r="D733" s="6">
        <v>85.5</v>
      </c>
      <c r="E733" s="6">
        <v>134.6</v>
      </c>
      <c r="F733" s="6">
        <v>56.8</v>
      </c>
      <c r="G733" s="6">
        <v>42.8</v>
      </c>
      <c r="H733" s="6">
        <v>31.1</v>
      </c>
      <c r="I733" s="6">
        <v>31.3</v>
      </c>
      <c r="J733" s="6">
        <v>41.9</v>
      </c>
    </row>
    <row r="734" spans="1:10">
      <c r="A734" s="19">
        <v>40107</v>
      </c>
      <c r="B734" s="6">
        <v>53.2</v>
      </c>
      <c r="C734" s="6">
        <v>146.30000000000001</v>
      </c>
      <c r="D734" s="6">
        <v>83.8</v>
      </c>
      <c r="E734" s="6">
        <v>131.19999999999999</v>
      </c>
      <c r="F734" s="6">
        <v>53.7</v>
      </c>
      <c r="G734" s="6">
        <v>38.9</v>
      </c>
      <c r="H734" s="6">
        <v>29</v>
      </c>
      <c r="I734" s="6">
        <v>29.1</v>
      </c>
      <c r="J734" s="6">
        <v>37.5</v>
      </c>
    </row>
    <row r="735" spans="1:10">
      <c r="A735" s="19">
        <v>40108</v>
      </c>
      <c r="B735" s="6">
        <v>53.2</v>
      </c>
      <c r="C735" s="6">
        <v>146.9</v>
      </c>
      <c r="D735" s="6">
        <v>83.8</v>
      </c>
      <c r="E735" s="6">
        <v>131.30000000000001</v>
      </c>
      <c r="F735" s="6">
        <v>52.9</v>
      </c>
      <c r="G735" s="6">
        <v>37.9</v>
      </c>
      <c r="H735" s="6">
        <v>27.6</v>
      </c>
      <c r="I735" s="6">
        <v>27.4</v>
      </c>
      <c r="J735" s="6">
        <v>36.700000000000003</v>
      </c>
    </row>
    <row r="736" spans="1:10">
      <c r="A736" s="19">
        <v>40109</v>
      </c>
      <c r="B736" s="6">
        <v>54.5</v>
      </c>
      <c r="C736" s="6">
        <v>147.19999999999999</v>
      </c>
      <c r="D736" s="6">
        <v>84.2</v>
      </c>
      <c r="E736" s="6">
        <v>134.19999999999999</v>
      </c>
      <c r="F736" s="6">
        <v>52.5</v>
      </c>
      <c r="G736" s="6">
        <v>36.799999999999997</v>
      </c>
      <c r="H736" s="6">
        <v>26.6</v>
      </c>
      <c r="I736" s="6">
        <v>27.4</v>
      </c>
      <c r="J736" s="6">
        <v>34.700000000000003</v>
      </c>
    </row>
    <row r="737" spans="1:10">
      <c r="A737" s="19">
        <v>40112</v>
      </c>
      <c r="B737" s="6">
        <v>54.1</v>
      </c>
      <c r="C737" s="6">
        <v>144.9</v>
      </c>
      <c r="D737" s="6">
        <v>82.7</v>
      </c>
      <c r="E737" s="6">
        <v>133.5</v>
      </c>
      <c r="F737" s="6">
        <v>51.3</v>
      </c>
      <c r="G737" s="6">
        <v>36</v>
      </c>
      <c r="H737" s="6">
        <v>26.3</v>
      </c>
      <c r="I737" s="6">
        <v>27.3</v>
      </c>
      <c r="J737" s="6">
        <v>33.6</v>
      </c>
    </row>
    <row r="738" spans="1:10">
      <c r="A738" s="19">
        <v>40113</v>
      </c>
      <c r="B738" s="6">
        <v>55.2</v>
      </c>
      <c r="C738" s="6">
        <v>145.6</v>
      </c>
      <c r="D738" s="6">
        <v>82.7</v>
      </c>
      <c r="E738" s="6">
        <v>136.9</v>
      </c>
      <c r="F738" s="6">
        <v>53.1</v>
      </c>
      <c r="G738" s="6">
        <v>37.6</v>
      </c>
      <c r="H738" s="6">
        <v>27</v>
      </c>
      <c r="I738" s="6">
        <v>28.1</v>
      </c>
      <c r="J738" s="6">
        <v>34</v>
      </c>
    </row>
    <row r="739" spans="1:10">
      <c r="A739" s="19">
        <v>40114</v>
      </c>
      <c r="B739" s="6">
        <v>54.2</v>
      </c>
      <c r="C739" s="6">
        <v>145.9</v>
      </c>
      <c r="D739" s="6">
        <v>82.4</v>
      </c>
      <c r="E739" s="6">
        <v>136.30000000000001</v>
      </c>
      <c r="F739" s="6">
        <v>52.9</v>
      </c>
      <c r="G739" s="6">
        <v>37.1</v>
      </c>
      <c r="H739" s="6">
        <v>26.5</v>
      </c>
      <c r="I739" s="6">
        <v>28.3</v>
      </c>
      <c r="J739" s="6">
        <v>33.299999999999997</v>
      </c>
    </row>
    <row r="740" spans="1:10">
      <c r="A740" s="19">
        <v>40115</v>
      </c>
      <c r="B740" s="6">
        <v>54.6</v>
      </c>
      <c r="C740" s="6">
        <v>145.30000000000001</v>
      </c>
      <c r="D740" s="6">
        <v>82.3</v>
      </c>
      <c r="E740" s="6">
        <v>138.19999999999999</v>
      </c>
      <c r="F740" s="6">
        <v>54.6</v>
      </c>
      <c r="G740" s="6">
        <v>39</v>
      </c>
      <c r="H740" s="6">
        <v>27.4</v>
      </c>
      <c r="I740" s="6">
        <v>29.7</v>
      </c>
      <c r="J740" s="6">
        <v>34.799999999999997</v>
      </c>
    </row>
    <row r="741" spans="1:10">
      <c r="A741" s="19">
        <v>40116</v>
      </c>
      <c r="B741" s="6">
        <v>56.2</v>
      </c>
      <c r="C741" s="6">
        <v>146.80000000000001</v>
      </c>
      <c r="D741" s="6">
        <v>84.3</v>
      </c>
      <c r="E741" s="6">
        <v>142.30000000000001</v>
      </c>
      <c r="F741" s="6">
        <v>55.7</v>
      </c>
      <c r="G741" s="6">
        <v>40.200000000000003</v>
      </c>
      <c r="H741" s="6">
        <v>28.3</v>
      </c>
      <c r="I741" s="6">
        <v>30.2</v>
      </c>
      <c r="J741" s="6">
        <v>34.9</v>
      </c>
    </row>
    <row r="742" spans="1:10">
      <c r="A742" s="19">
        <v>40119</v>
      </c>
      <c r="B742" s="6">
        <v>53.1</v>
      </c>
      <c r="C742" s="6">
        <v>147.1</v>
      </c>
      <c r="D742" s="6">
        <v>82.6</v>
      </c>
      <c r="E742" s="6">
        <v>139.5</v>
      </c>
      <c r="F742" s="6">
        <v>54.7</v>
      </c>
      <c r="G742" s="6">
        <v>39.700000000000003</v>
      </c>
      <c r="H742" s="6">
        <v>28</v>
      </c>
      <c r="I742" s="6">
        <v>30.5</v>
      </c>
      <c r="J742" s="6">
        <v>34</v>
      </c>
    </row>
    <row r="743" spans="1:10">
      <c r="A743" s="19">
        <v>40120</v>
      </c>
      <c r="B743" s="6">
        <v>51.7</v>
      </c>
      <c r="C743" s="6">
        <v>145.5</v>
      </c>
      <c r="D743" s="6">
        <v>82</v>
      </c>
      <c r="E743" s="6">
        <v>139.1</v>
      </c>
      <c r="F743" s="6">
        <v>55.3</v>
      </c>
      <c r="G743" s="6">
        <v>39.299999999999997</v>
      </c>
      <c r="H743" s="6">
        <v>28</v>
      </c>
      <c r="I743" s="6">
        <v>30.8</v>
      </c>
      <c r="J743" s="6">
        <v>34</v>
      </c>
    </row>
    <row r="744" spans="1:10">
      <c r="A744" s="19">
        <v>40121</v>
      </c>
      <c r="B744" s="6">
        <v>49.8</v>
      </c>
      <c r="C744" s="6">
        <v>143.9</v>
      </c>
      <c r="D744" s="6">
        <v>79.3</v>
      </c>
      <c r="E744" s="6">
        <v>138.19999999999999</v>
      </c>
      <c r="F744" s="6">
        <v>53.8</v>
      </c>
      <c r="G744" s="6">
        <v>37.700000000000003</v>
      </c>
      <c r="H744" s="6">
        <v>26.5</v>
      </c>
      <c r="I744" s="6">
        <v>28.7</v>
      </c>
      <c r="J744" s="6">
        <v>32.1</v>
      </c>
    </row>
    <row r="745" spans="1:10">
      <c r="A745" s="19">
        <v>40122</v>
      </c>
      <c r="B745" s="6">
        <v>49</v>
      </c>
      <c r="C745" s="6">
        <v>140.9</v>
      </c>
      <c r="D745" s="6">
        <v>77.599999999999994</v>
      </c>
      <c r="E745" s="6">
        <v>137.6</v>
      </c>
      <c r="F745" s="6">
        <v>53.5</v>
      </c>
      <c r="G745" s="6">
        <v>37.299999999999997</v>
      </c>
      <c r="H745" s="6">
        <v>25.7</v>
      </c>
      <c r="I745" s="6">
        <v>28.2</v>
      </c>
      <c r="J745" s="6">
        <v>31.4</v>
      </c>
    </row>
    <row r="746" spans="1:10">
      <c r="A746" s="19">
        <v>40123</v>
      </c>
      <c r="B746" s="6">
        <v>49.9</v>
      </c>
      <c r="C746" s="6">
        <v>140.30000000000001</v>
      </c>
      <c r="D746" s="6">
        <v>76.8</v>
      </c>
      <c r="E746" s="6">
        <v>138.19999999999999</v>
      </c>
      <c r="F746" s="6">
        <v>53.1</v>
      </c>
      <c r="G746" s="6">
        <v>36.9</v>
      </c>
      <c r="H746" s="6">
        <v>25.8</v>
      </c>
      <c r="I746" s="6">
        <v>28.5</v>
      </c>
      <c r="J746" s="6">
        <v>31.9</v>
      </c>
    </row>
    <row r="747" spans="1:10">
      <c r="A747" s="19">
        <v>40126</v>
      </c>
      <c r="B747" s="6">
        <v>49.6</v>
      </c>
      <c r="C747" s="6">
        <v>140.1</v>
      </c>
      <c r="D747" s="6">
        <v>76.8</v>
      </c>
      <c r="E747" s="6">
        <v>137.5</v>
      </c>
      <c r="F747" s="6">
        <v>53.2</v>
      </c>
      <c r="G747" s="6">
        <v>36.799999999999997</v>
      </c>
      <c r="H747" s="6">
        <v>25.4</v>
      </c>
      <c r="I747" s="6">
        <v>28</v>
      </c>
      <c r="J747" s="6">
        <v>31.9</v>
      </c>
    </row>
    <row r="748" spans="1:10">
      <c r="A748" s="19">
        <v>40127</v>
      </c>
      <c r="B748" s="6">
        <v>49.5</v>
      </c>
      <c r="C748" s="6">
        <v>142.80000000000001</v>
      </c>
      <c r="D748" s="6">
        <v>76.2</v>
      </c>
      <c r="E748" s="6">
        <v>138.69999999999999</v>
      </c>
      <c r="F748" s="6">
        <v>53</v>
      </c>
      <c r="G748" s="6">
        <v>36.6</v>
      </c>
      <c r="H748" s="6">
        <v>25.6</v>
      </c>
      <c r="I748" s="6">
        <v>28.5</v>
      </c>
      <c r="J748" s="6">
        <v>30.9</v>
      </c>
    </row>
    <row r="749" spans="1:10">
      <c r="A749" s="19">
        <v>40128</v>
      </c>
      <c r="B749" s="6">
        <v>42.1</v>
      </c>
      <c r="C749" s="6">
        <v>136.69999999999999</v>
      </c>
      <c r="D749" s="6">
        <v>69.400000000000006</v>
      </c>
      <c r="E749" s="6">
        <v>132.19999999999999</v>
      </c>
      <c r="F749" s="6">
        <v>46.4</v>
      </c>
      <c r="G749" s="6">
        <v>30.7</v>
      </c>
      <c r="H749" s="6">
        <v>19</v>
      </c>
      <c r="I749" s="6">
        <v>22.4</v>
      </c>
      <c r="J749" s="6">
        <v>25.9</v>
      </c>
    </row>
    <row r="750" spans="1:10">
      <c r="A750" s="19">
        <v>40129</v>
      </c>
      <c r="B750" s="6">
        <v>42</v>
      </c>
      <c r="C750" s="6">
        <v>136.19999999999999</v>
      </c>
      <c r="D750" s="6">
        <v>69</v>
      </c>
      <c r="E750" s="6">
        <v>132</v>
      </c>
      <c r="F750" s="6">
        <v>46.4</v>
      </c>
      <c r="G750" s="6">
        <v>30.4</v>
      </c>
      <c r="H750" s="6">
        <v>19</v>
      </c>
      <c r="I750" s="6">
        <v>22.6</v>
      </c>
      <c r="J750" s="6">
        <v>26.8</v>
      </c>
    </row>
    <row r="751" spans="1:10">
      <c r="A751" s="19">
        <v>40130</v>
      </c>
      <c r="B751" s="6">
        <v>43.6</v>
      </c>
      <c r="C751" s="6">
        <v>139.9</v>
      </c>
      <c r="D751" s="6">
        <v>71.7</v>
      </c>
      <c r="E751" s="6">
        <v>140</v>
      </c>
      <c r="F751" s="6">
        <v>49.2</v>
      </c>
      <c r="G751" s="6">
        <v>32.5</v>
      </c>
      <c r="H751" s="6">
        <v>20</v>
      </c>
      <c r="I751" s="6">
        <v>23.8</v>
      </c>
      <c r="J751" s="6">
        <v>27.9</v>
      </c>
    </row>
    <row r="752" spans="1:10">
      <c r="A752" s="19">
        <v>40133</v>
      </c>
      <c r="B752" s="6">
        <v>48.1</v>
      </c>
      <c r="C752" s="6">
        <v>148.30000000000001</v>
      </c>
      <c r="D752" s="6">
        <v>74.7</v>
      </c>
      <c r="E752" s="6">
        <v>153.9</v>
      </c>
      <c r="F752" s="6">
        <v>52.5</v>
      </c>
      <c r="G752" s="6">
        <v>35.799999999999997</v>
      </c>
      <c r="H752" s="6">
        <v>22</v>
      </c>
      <c r="I752" s="6">
        <v>25.9</v>
      </c>
      <c r="J752" s="6">
        <v>30.7</v>
      </c>
    </row>
    <row r="753" spans="1:10">
      <c r="A753" s="19">
        <v>40134</v>
      </c>
      <c r="B753" s="6">
        <v>47.6</v>
      </c>
      <c r="C753" s="6">
        <v>139.80000000000001</v>
      </c>
      <c r="D753" s="6">
        <v>74</v>
      </c>
      <c r="E753" s="6">
        <v>147.69999999999999</v>
      </c>
      <c r="F753" s="6">
        <v>50.3</v>
      </c>
      <c r="G753" s="6">
        <v>33.700000000000003</v>
      </c>
      <c r="H753" s="6">
        <v>21.5</v>
      </c>
      <c r="I753" s="6">
        <v>25</v>
      </c>
      <c r="J753" s="6">
        <v>30</v>
      </c>
    </row>
    <row r="754" spans="1:10">
      <c r="A754" s="19">
        <v>40135</v>
      </c>
      <c r="B754" s="6">
        <v>49</v>
      </c>
      <c r="C754" s="6">
        <v>142.9</v>
      </c>
      <c r="D754" s="6">
        <v>75.099999999999994</v>
      </c>
      <c r="E754" s="6">
        <v>156</v>
      </c>
      <c r="F754" s="6">
        <v>52.3</v>
      </c>
      <c r="G754" s="6">
        <v>33.6</v>
      </c>
      <c r="H754" s="6">
        <v>22</v>
      </c>
      <c r="I754" s="6">
        <v>25.8</v>
      </c>
      <c r="J754" s="6">
        <v>30.8</v>
      </c>
    </row>
    <row r="755" spans="1:10">
      <c r="A755" s="19">
        <v>40136</v>
      </c>
      <c r="B755" s="6">
        <v>53</v>
      </c>
      <c r="C755" s="6">
        <v>149.19999999999999</v>
      </c>
      <c r="D755" s="6">
        <v>78.900000000000006</v>
      </c>
      <c r="E755" s="6">
        <v>169.7</v>
      </c>
      <c r="F755" s="6">
        <v>55.3</v>
      </c>
      <c r="G755" s="6">
        <v>36.4</v>
      </c>
      <c r="H755" s="6">
        <v>24.4</v>
      </c>
      <c r="I755" s="6">
        <v>27.9</v>
      </c>
      <c r="J755" s="6">
        <v>33.5</v>
      </c>
    </row>
    <row r="756" spans="1:10">
      <c r="A756" s="19">
        <v>40137</v>
      </c>
      <c r="B756" s="6">
        <v>55.3</v>
      </c>
      <c r="C756" s="6">
        <v>153.19999999999999</v>
      </c>
      <c r="D756" s="6">
        <v>80.7</v>
      </c>
      <c r="E756" s="6">
        <v>172.3</v>
      </c>
      <c r="F756" s="6">
        <v>57.2</v>
      </c>
      <c r="G756" s="6">
        <v>38.700000000000003</v>
      </c>
      <c r="H756" s="6">
        <v>25.1</v>
      </c>
      <c r="I756" s="6">
        <v>28</v>
      </c>
      <c r="J756" s="6">
        <v>37.299999999999997</v>
      </c>
    </row>
    <row r="757" spans="1:10">
      <c r="A757" s="19">
        <v>40140</v>
      </c>
      <c r="B757" s="6">
        <v>54</v>
      </c>
      <c r="C757" s="6">
        <v>149.80000000000001</v>
      </c>
      <c r="D757" s="6">
        <v>78.8</v>
      </c>
      <c r="E757" s="6">
        <v>166.2</v>
      </c>
      <c r="F757" s="6">
        <v>56.6</v>
      </c>
      <c r="G757" s="6">
        <v>38.1</v>
      </c>
      <c r="H757" s="6">
        <v>25</v>
      </c>
      <c r="I757" s="6">
        <v>27.8</v>
      </c>
      <c r="J757" s="6">
        <v>36</v>
      </c>
    </row>
    <row r="758" spans="1:10">
      <c r="A758" s="19">
        <v>40141</v>
      </c>
      <c r="B758" s="6">
        <v>53.6</v>
      </c>
      <c r="C758" s="6">
        <v>152</v>
      </c>
      <c r="D758" s="6">
        <v>79.3</v>
      </c>
      <c r="E758" s="6">
        <v>173.6</v>
      </c>
      <c r="F758" s="6">
        <v>56.3</v>
      </c>
      <c r="G758" s="6">
        <v>38.200000000000003</v>
      </c>
      <c r="H758" s="6">
        <v>23.4</v>
      </c>
      <c r="I758" s="6">
        <v>25.9</v>
      </c>
      <c r="J758" s="6">
        <v>34.700000000000003</v>
      </c>
    </row>
    <row r="759" spans="1:10">
      <c r="A759" s="19">
        <v>40142</v>
      </c>
      <c r="B759" s="6">
        <v>54.5</v>
      </c>
      <c r="C759" s="6">
        <v>155.30000000000001</v>
      </c>
      <c r="D759" s="6">
        <v>79.5</v>
      </c>
      <c r="E759" s="6">
        <v>179.4</v>
      </c>
      <c r="F759" s="6">
        <v>55.6</v>
      </c>
      <c r="G759" s="6">
        <v>37.4</v>
      </c>
      <c r="H759" s="6">
        <v>22.4</v>
      </c>
      <c r="I759" s="6">
        <v>25.2</v>
      </c>
      <c r="J759" s="6">
        <v>32.9</v>
      </c>
    </row>
    <row r="760" spans="1:10">
      <c r="A760" s="19">
        <v>40143</v>
      </c>
      <c r="B760" s="6">
        <v>62</v>
      </c>
      <c r="C760" s="6">
        <v>168.5</v>
      </c>
      <c r="D760" s="6">
        <v>88.8</v>
      </c>
      <c r="E760" s="6">
        <v>201.6</v>
      </c>
      <c r="F760" s="6">
        <v>59.5</v>
      </c>
      <c r="G760" s="6">
        <v>42</v>
      </c>
      <c r="H760" s="6">
        <v>25.3</v>
      </c>
      <c r="I760" s="6">
        <v>27.3</v>
      </c>
      <c r="J760" s="6">
        <v>35.700000000000003</v>
      </c>
    </row>
    <row r="761" spans="1:10">
      <c r="A761" s="19">
        <v>40144</v>
      </c>
      <c r="B761" s="6">
        <v>62.3</v>
      </c>
      <c r="C761" s="6">
        <v>170.6</v>
      </c>
      <c r="D761" s="6">
        <v>87.1</v>
      </c>
      <c r="E761" s="6">
        <v>194.2</v>
      </c>
      <c r="F761" s="6">
        <v>60.8</v>
      </c>
      <c r="G761" s="6">
        <v>42.5</v>
      </c>
      <c r="H761" s="6">
        <v>25.7</v>
      </c>
      <c r="I761" s="6">
        <v>26.6</v>
      </c>
      <c r="J761" s="6">
        <v>37</v>
      </c>
    </row>
    <row r="762" spans="1:10">
      <c r="A762" s="19">
        <v>40147</v>
      </c>
      <c r="B762" s="6">
        <v>59.5</v>
      </c>
      <c r="C762" s="6">
        <v>168.5</v>
      </c>
      <c r="D762" s="6">
        <v>85.8</v>
      </c>
      <c r="E762" s="6">
        <v>183.6</v>
      </c>
      <c r="F762" s="6">
        <v>58.8</v>
      </c>
      <c r="G762" s="6">
        <v>40.799999999999997</v>
      </c>
      <c r="H762" s="6">
        <v>24.7</v>
      </c>
      <c r="I762" s="6">
        <v>26</v>
      </c>
      <c r="J762" s="6">
        <v>35.9</v>
      </c>
    </row>
    <row r="763" spans="1:10">
      <c r="A763" s="19">
        <v>40148</v>
      </c>
      <c r="B763" s="6">
        <v>57.5</v>
      </c>
      <c r="C763" s="6">
        <v>164.4</v>
      </c>
      <c r="D763" s="6">
        <v>83.5</v>
      </c>
      <c r="E763" s="6">
        <v>172.9</v>
      </c>
      <c r="F763" s="6">
        <v>58.1</v>
      </c>
      <c r="G763" s="6">
        <v>40.6</v>
      </c>
      <c r="H763" s="6">
        <v>24.8</v>
      </c>
      <c r="I763" s="6">
        <v>26.2</v>
      </c>
      <c r="J763" s="6">
        <v>34.799999999999997</v>
      </c>
    </row>
    <row r="764" spans="1:10">
      <c r="A764" s="19">
        <v>40149</v>
      </c>
      <c r="B764" s="6">
        <v>56.9</v>
      </c>
      <c r="C764" s="6">
        <v>162.80000000000001</v>
      </c>
      <c r="D764" s="6">
        <v>82</v>
      </c>
      <c r="E764" s="6">
        <v>168.7</v>
      </c>
      <c r="F764" s="6">
        <v>58.3</v>
      </c>
      <c r="G764" s="6">
        <v>40.299999999999997</v>
      </c>
      <c r="H764" s="6">
        <v>24.9</v>
      </c>
      <c r="I764" s="6">
        <v>26.1</v>
      </c>
      <c r="J764" s="6">
        <v>34.4</v>
      </c>
    </row>
    <row r="765" spans="1:10">
      <c r="A765" s="19">
        <v>40150</v>
      </c>
      <c r="B765" s="6">
        <v>56</v>
      </c>
      <c r="C765" s="6">
        <v>160.9</v>
      </c>
      <c r="D765" s="6">
        <v>81.099999999999994</v>
      </c>
      <c r="E765" s="6">
        <v>171.3</v>
      </c>
      <c r="F765" s="6">
        <v>57.3</v>
      </c>
      <c r="G765" s="6">
        <v>40.299999999999997</v>
      </c>
      <c r="H765" s="6">
        <v>24.4</v>
      </c>
      <c r="I765" s="6">
        <v>26.9</v>
      </c>
      <c r="J765" s="6">
        <v>34.1</v>
      </c>
    </row>
    <row r="766" spans="1:10">
      <c r="A766" s="19">
        <v>40151</v>
      </c>
      <c r="B766" s="6">
        <v>52.8</v>
      </c>
      <c r="C766" s="6">
        <v>159.80000000000001</v>
      </c>
      <c r="D766" s="6">
        <v>76.099999999999994</v>
      </c>
      <c r="E766" s="6">
        <v>176.5</v>
      </c>
      <c r="F766" s="6">
        <v>54.3</v>
      </c>
      <c r="G766" s="6">
        <v>37.700000000000003</v>
      </c>
      <c r="H766" s="6">
        <v>22.7</v>
      </c>
      <c r="I766" s="6">
        <v>24.9</v>
      </c>
      <c r="J766" s="6">
        <v>32.799999999999997</v>
      </c>
    </row>
    <row r="767" spans="1:10">
      <c r="A767" s="19">
        <v>40154</v>
      </c>
      <c r="B767" s="6">
        <v>58</v>
      </c>
      <c r="C767" s="6">
        <v>163.5</v>
      </c>
      <c r="D767" s="6">
        <v>76.7</v>
      </c>
      <c r="E767" s="6">
        <v>195.2</v>
      </c>
      <c r="F767" s="6">
        <v>55.9</v>
      </c>
      <c r="G767" s="6">
        <v>38.6</v>
      </c>
      <c r="H767" s="6">
        <v>23.3</v>
      </c>
      <c r="I767" s="6">
        <v>25.8</v>
      </c>
      <c r="J767" s="6">
        <v>32.700000000000003</v>
      </c>
    </row>
    <row r="768" spans="1:10">
      <c r="A768" s="19">
        <v>40155</v>
      </c>
      <c r="B768" s="6">
        <v>65.5</v>
      </c>
      <c r="C768" s="6">
        <v>170.5</v>
      </c>
      <c r="D768" s="6">
        <v>82.8</v>
      </c>
      <c r="E768" s="6">
        <v>221</v>
      </c>
      <c r="F768" s="6">
        <v>60.7</v>
      </c>
      <c r="G768" s="6">
        <v>41.1</v>
      </c>
      <c r="H768" s="6">
        <v>24.9</v>
      </c>
      <c r="I768" s="6">
        <v>27.2</v>
      </c>
      <c r="J768" s="6">
        <v>35.799999999999997</v>
      </c>
    </row>
    <row r="769" spans="1:10">
      <c r="A769" s="19">
        <v>40156</v>
      </c>
      <c r="B769" s="6">
        <v>77.400000000000006</v>
      </c>
      <c r="C769" s="6">
        <v>189.7</v>
      </c>
      <c r="D769" s="6">
        <v>87.5</v>
      </c>
      <c r="E769" s="6">
        <v>246.8</v>
      </c>
      <c r="F769" s="6">
        <v>69.5</v>
      </c>
      <c r="G769" s="6">
        <v>45.4</v>
      </c>
      <c r="H769" s="6">
        <v>26.8</v>
      </c>
      <c r="I769" s="6">
        <v>28.7</v>
      </c>
      <c r="J769" s="6">
        <v>37</v>
      </c>
    </row>
    <row r="770" spans="1:10">
      <c r="A770" s="19">
        <v>40157</v>
      </c>
      <c r="B770" s="6">
        <v>74.400000000000006</v>
      </c>
      <c r="C770" s="6">
        <v>178.5</v>
      </c>
      <c r="D770" s="6">
        <v>85.4</v>
      </c>
      <c r="E770" s="6">
        <v>227</v>
      </c>
      <c r="F770" s="6">
        <v>68.599999999999994</v>
      </c>
      <c r="G770" s="6">
        <v>45</v>
      </c>
      <c r="H770" s="6">
        <v>26.6</v>
      </c>
      <c r="I770" s="6">
        <v>28.6</v>
      </c>
      <c r="J770" s="6">
        <v>35.9</v>
      </c>
    </row>
    <row r="771" spans="1:10">
      <c r="A771" s="19">
        <v>40158</v>
      </c>
      <c r="B771" s="6">
        <v>68.8</v>
      </c>
      <c r="C771" s="6">
        <v>165.9</v>
      </c>
      <c r="D771" s="6">
        <v>81.900000000000006</v>
      </c>
      <c r="E771" s="6">
        <v>208.4</v>
      </c>
      <c r="F771" s="6">
        <v>62.6</v>
      </c>
      <c r="G771" s="6">
        <v>41.6</v>
      </c>
      <c r="H771" s="6">
        <v>24.3</v>
      </c>
      <c r="I771" s="6">
        <v>26.2</v>
      </c>
      <c r="J771" s="6">
        <v>34</v>
      </c>
    </row>
    <row r="772" spans="1:10">
      <c r="A772" s="19">
        <v>40161</v>
      </c>
      <c r="B772" s="6">
        <v>67.400000000000006</v>
      </c>
      <c r="C772" s="6">
        <v>164.2</v>
      </c>
      <c r="D772" s="6">
        <v>82.3</v>
      </c>
      <c r="E772" s="6">
        <v>228.8</v>
      </c>
      <c r="F772" s="6">
        <v>61.2</v>
      </c>
      <c r="G772" s="6">
        <v>39.9</v>
      </c>
      <c r="H772" s="6">
        <v>22.8</v>
      </c>
      <c r="I772" s="6">
        <v>25.1</v>
      </c>
      <c r="J772" s="6">
        <v>33.4</v>
      </c>
    </row>
    <row r="773" spans="1:10">
      <c r="A773" s="19">
        <v>40162</v>
      </c>
      <c r="B773" s="6">
        <v>67.8</v>
      </c>
      <c r="C773" s="6">
        <v>162.4</v>
      </c>
      <c r="D773" s="6">
        <v>79.900000000000006</v>
      </c>
      <c r="E773" s="6">
        <v>249.8</v>
      </c>
      <c r="F773" s="6">
        <v>61.1</v>
      </c>
      <c r="G773" s="6">
        <v>40</v>
      </c>
      <c r="H773" s="6">
        <v>21.1</v>
      </c>
      <c r="I773" s="6">
        <v>24.2</v>
      </c>
      <c r="J773" s="6">
        <v>36.700000000000003</v>
      </c>
    </row>
    <row r="774" spans="1:10">
      <c r="A774" s="19">
        <v>40163</v>
      </c>
      <c r="B774" s="6">
        <v>66.599999999999994</v>
      </c>
      <c r="C774" s="6">
        <v>153.69999999999999</v>
      </c>
      <c r="D774" s="6">
        <v>79.900000000000006</v>
      </c>
      <c r="E774" s="6">
        <v>231.8</v>
      </c>
      <c r="F774" s="6">
        <v>59.1</v>
      </c>
      <c r="G774" s="6">
        <v>36.5</v>
      </c>
      <c r="H774" s="6">
        <v>19.100000000000001</v>
      </c>
      <c r="I774" s="6">
        <v>22.5</v>
      </c>
      <c r="J774" s="6">
        <v>34.4</v>
      </c>
    </row>
    <row r="775" spans="1:10">
      <c r="A775" s="19">
        <v>40164</v>
      </c>
      <c r="B775" s="6">
        <v>71.7</v>
      </c>
      <c r="C775" s="6">
        <v>158.69999999999999</v>
      </c>
      <c r="D775" s="6">
        <v>82.5</v>
      </c>
      <c r="E775" s="6">
        <v>253.2</v>
      </c>
      <c r="F775" s="6">
        <v>64.599999999999994</v>
      </c>
      <c r="G775" s="6">
        <v>38.299999999999997</v>
      </c>
      <c r="H775" s="6">
        <v>20.7</v>
      </c>
      <c r="I775" s="6">
        <v>24.1</v>
      </c>
      <c r="J775" s="6">
        <v>35.6</v>
      </c>
    </row>
    <row r="776" spans="1:10">
      <c r="A776" s="19">
        <v>40165</v>
      </c>
      <c r="B776" s="6">
        <v>78.599999999999994</v>
      </c>
      <c r="C776" s="6">
        <v>160.5</v>
      </c>
      <c r="D776" s="6">
        <v>84</v>
      </c>
      <c r="E776" s="6">
        <v>265.89999999999998</v>
      </c>
      <c r="F776" s="6">
        <v>70.5</v>
      </c>
      <c r="G776" s="6">
        <v>41.6</v>
      </c>
      <c r="H776" s="6">
        <v>20.9</v>
      </c>
      <c r="I776" s="6">
        <v>24.6</v>
      </c>
      <c r="J776" s="6">
        <v>40.9</v>
      </c>
    </row>
    <row r="777" spans="1:10">
      <c r="A777" s="19">
        <v>40168</v>
      </c>
      <c r="B777" s="6">
        <v>81.5</v>
      </c>
      <c r="C777" s="6">
        <v>159.1</v>
      </c>
      <c r="D777" s="6">
        <v>84.4</v>
      </c>
      <c r="E777" s="6">
        <v>276.89999999999998</v>
      </c>
      <c r="F777" s="6">
        <v>73.7</v>
      </c>
      <c r="G777" s="6">
        <v>41.4</v>
      </c>
      <c r="H777" s="6">
        <v>20.6</v>
      </c>
      <c r="I777" s="6">
        <v>24.4</v>
      </c>
      <c r="J777" s="6">
        <v>41.7</v>
      </c>
    </row>
    <row r="778" spans="1:10">
      <c r="A778" s="19">
        <v>40169</v>
      </c>
      <c r="B778" s="6">
        <v>72.8</v>
      </c>
      <c r="C778" s="6">
        <v>151.80000000000001</v>
      </c>
      <c r="D778" s="6">
        <v>76.3</v>
      </c>
      <c r="E778" s="6">
        <v>248.3</v>
      </c>
      <c r="F778" s="6">
        <v>65.900000000000006</v>
      </c>
      <c r="G778" s="6">
        <v>37.799999999999997</v>
      </c>
      <c r="H778" s="6">
        <v>18.2</v>
      </c>
      <c r="I778" s="6">
        <v>22.8</v>
      </c>
      <c r="J778" s="6">
        <v>35.9</v>
      </c>
    </row>
    <row r="779" spans="1:10">
      <c r="A779" s="19">
        <v>40170</v>
      </c>
      <c r="B779" s="6">
        <v>69.5</v>
      </c>
      <c r="C779" s="6">
        <v>147.69999999999999</v>
      </c>
      <c r="D779" s="6">
        <v>72.7</v>
      </c>
      <c r="E779" s="6">
        <v>242.3</v>
      </c>
      <c r="F779" s="6">
        <v>63.3</v>
      </c>
      <c r="G779" s="6">
        <v>35.299999999999997</v>
      </c>
      <c r="H779" s="6">
        <v>16.2</v>
      </c>
      <c r="I779" s="6">
        <v>20.9</v>
      </c>
      <c r="J779" s="6">
        <v>32.799999999999997</v>
      </c>
    </row>
    <row r="780" spans="1:10">
      <c r="A780" s="19">
        <v>40171</v>
      </c>
      <c r="B780" s="6">
        <v>68.599999999999994</v>
      </c>
      <c r="C780" s="6">
        <v>147.69999999999999</v>
      </c>
      <c r="D780" s="6">
        <v>72.599999999999994</v>
      </c>
      <c r="E780" s="6">
        <v>241.7</v>
      </c>
      <c r="F780" s="6">
        <v>62.1</v>
      </c>
      <c r="G780" s="6">
        <v>34.5</v>
      </c>
      <c r="H780" s="6">
        <v>16</v>
      </c>
      <c r="I780" s="6">
        <v>20.3</v>
      </c>
      <c r="J780" s="6">
        <v>32.9</v>
      </c>
    </row>
    <row r="781" spans="1:10">
      <c r="A781" s="19">
        <v>40172</v>
      </c>
      <c r="B781" s="6">
        <v>69.400000000000006</v>
      </c>
      <c r="C781" s="6">
        <v>148.19999999999999</v>
      </c>
      <c r="D781" s="6">
        <v>73.099999999999994</v>
      </c>
      <c r="E781" s="6">
        <v>242.4</v>
      </c>
      <c r="F781" s="6">
        <v>62.6</v>
      </c>
      <c r="G781" s="6">
        <v>34.9</v>
      </c>
      <c r="H781" s="6">
        <v>16.399999999999999</v>
      </c>
      <c r="I781" s="6">
        <v>20.7</v>
      </c>
      <c r="J781" s="6">
        <v>33.6</v>
      </c>
    </row>
    <row r="782" spans="1:10">
      <c r="A782" s="19">
        <v>40175</v>
      </c>
      <c r="B782" s="6">
        <v>68.8</v>
      </c>
      <c r="C782" s="6">
        <v>147.4</v>
      </c>
      <c r="D782" s="6">
        <v>71.2</v>
      </c>
      <c r="E782" s="6">
        <v>238</v>
      </c>
      <c r="F782" s="6">
        <v>60.6</v>
      </c>
      <c r="G782" s="6">
        <v>33.700000000000003</v>
      </c>
      <c r="H782" s="6">
        <v>15.9</v>
      </c>
      <c r="I782" s="6">
        <v>20.8</v>
      </c>
      <c r="J782" s="6">
        <v>32.6</v>
      </c>
    </row>
    <row r="783" spans="1:10">
      <c r="A783" s="19">
        <v>40176</v>
      </c>
      <c r="B783" s="6">
        <v>67.5</v>
      </c>
      <c r="C783" s="6">
        <v>146.19999999999999</v>
      </c>
      <c r="D783" s="6">
        <v>73.5</v>
      </c>
      <c r="E783" s="6">
        <v>236.6</v>
      </c>
      <c r="F783" s="6">
        <v>58.7</v>
      </c>
      <c r="G783" s="6">
        <v>29.4</v>
      </c>
      <c r="H783" s="6">
        <v>16.100000000000001</v>
      </c>
      <c r="I783" s="6">
        <v>19.5</v>
      </c>
      <c r="J783" s="6">
        <v>32.1</v>
      </c>
    </row>
    <row r="784" spans="1:10">
      <c r="A784" s="19">
        <v>40177</v>
      </c>
      <c r="B784" s="6">
        <v>68.8</v>
      </c>
      <c r="C784" s="6">
        <v>144.69999999999999</v>
      </c>
      <c r="D784" s="6">
        <v>75.400000000000006</v>
      </c>
      <c r="E784" s="6">
        <v>238.7</v>
      </c>
      <c r="F784" s="6">
        <v>58.8</v>
      </c>
      <c r="G784" s="6">
        <v>32.5</v>
      </c>
      <c r="H784" s="6">
        <v>16.399999999999999</v>
      </c>
      <c r="I784" s="6">
        <v>20.8</v>
      </c>
      <c r="J784" s="6">
        <v>32.299999999999997</v>
      </c>
    </row>
    <row r="785" spans="1:10">
      <c r="A785" s="19">
        <v>40178</v>
      </c>
      <c r="B785" s="6">
        <v>68.2</v>
      </c>
      <c r="C785" s="6">
        <v>145.19999999999999</v>
      </c>
      <c r="D785" s="6">
        <v>75.5</v>
      </c>
      <c r="E785" s="6">
        <v>238.7</v>
      </c>
      <c r="F785" s="6">
        <v>59.1</v>
      </c>
      <c r="G785" s="6">
        <v>32.200000000000003</v>
      </c>
      <c r="H785" s="6">
        <v>16.8</v>
      </c>
      <c r="I785" s="6">
        <v>20.6</v>
      </c>
      <c r="J785" s="6">
        <v>33</v>
      </c>
    </row>
    <row r="786" spans="1:10">
      <c r="A786" s="19">
        <v>40179</v>
      </c>
      <c r="B786" s="6">
        <v>69</v>
      </c>
      <c r="C786" s="6">
        <v>145.1</v>
      </c>
      <c r="D786" s="6">
        <v>75.5</v>
      </c>
      <c r="E786" s="6">
        <v>238.7</v>
      </c>
      <c r="F786" s="6">
        <v>59.1</v>
      </c>
      <c r="G786" s="6">
        <v>32.200000000000003</v>
      </c>
      <c r="H786" s="6">
        <v>16.5</v>
      </c>
      <c r="I786" s="6">
        <v>20.7</v>
      </c>
      <c r="J786" s="6">
        <v>32.299999999999997</v>
      </c>
    </row>
    <row r="787" spans="1:10">
      <c r="A787" s="19">
        <v>40182</v>
      </c>
      <c r="B787" s="6">
        <v>67.3</v>
      </c>
      <c r="C787" s="6">
        <v>138</v>
      </c>
      <c r="D787" s="6">
        <v>71.7</v>
      </c>
      <c r="E787" s="6">
        <v>233.1</v>
      </c>
      <c r="F787" s="6">
        <v>57.9</v>
      </c>
      <c r="G787" s="6">
        <v>32.1</v>
      </c>
      <c r="H787" s="6">
        <v>16.600000000000001</v>
      </c>
      <c r="I787" s="6">
        <v>21.4</v>
      </c>
      <c r="J787" s="6">
        <v>32.299999999999997</v>
      </c>
    </row>
    <row r="788" spans="1:10">
      <c r="A788" s="19">
        <v>40183</v>
      </c>
      <c r="B788" s="6">
        <v>67.599999999999994</v>
      </c>
      <c r="C788" s="6">
        <v>141.80000000000001</v>
      </c>
      <c r="D788" s="6">
        <v>72.8</v>
      </c>
      <c r="E788" s="6">
        <v>227.9</v>
      </c>
      <c r="F788" s="6">
        <v>59.2</v>
      </c>
      <c r="G788" s="6">
        <v>33.9</v>
      </c>
      <c r="H788" s="6">
        <v>17.399999999999999</v>
      </c>
      <c r="I788" s="6">
        <v>21.9</v>
      </c>
      <c r="J788" s="6">
        <v>33.200000000000003</v>
      </c>
    </row>
    <row r="789" spans="1:10">
      <c r="A789" s="19">
        <v>40184</v>
      </c>
      <c r="B789" s="6">
        <v>69.099999999999994</v>
      </c>
      <c r="C789" s="6">
        <v>151.19999999999999</v>
      </c>
      <c r="D789" s="6">
        <v>73.900000000000006</v>
      </c>
      <c r="E789" s="6">
        <v>227.1</v>
      </c>
      <c r="F789" s="6">
        <v>62.2</v>
      </c>
      <c r="G789" s="6">
        <v>35.299999999999997</v>
      </c>
      <c r="H789" s="6">
        <v>18.399999999999999</v>
      </c>
      <c r="I789" s="6">
        <v>22.6</v>
      </c>
      <c r="J789" s="6">
        <v>49.4</v>
      </c>
    </row>
    <row r="790" spans="1:10">
      <c r="A790" s="19">
        <v>40185</v>
      </c>
      <c r="B790" s="6">
        <v>67.3</v>
      </c>
      <c r="C790" s="6">
        <v>144.80000000000001</v>
      </c>
      <c r="D790" s="6">
        <v>72.400000000000006</v>
      </c>
      <c r="E790" s="6">
        <v>227.3</v>
      </c>
      <c r="F790" s="6">
        <v>61.3</v>
      </c>
      <c r="G790" s="6">
        <v>33.700000000000003</v>
      </c>
      <c r="H790" s="6">
        <v>17.100000000000001</v>
      </c>
      <c r="I790" s="6">
        <v>21.1</v>
      </c>
      <c r="J790" s="6">
        <v>45.1</v>
      </c>
    </row>
    <row r="791" spans="1:10">
      <c r="A791" s="19">
        <v>40186</v>
      </c>
      <c r="B791" s="6">
        <v>61.2</v>
      </c>
      <c r="C791" s="6">
        <v>140.19999999999999</v>
      </c>
      <c r="D791" s="6">
        <v>69.3</v>
      </c>
      <c r="E791" s="6">
        <v>220</v>
      </c>
      <c r="F791" s="6">
        <v>57</v>
      </c>
      <c r="G791" s="6">
        <v>31</v>
      </c>
      <c r="H791" s="6">
        <v>14.2</v>
      </c>
      <c r="I791" s="6">
        <v>18.7</v>
      </c>
      <c r="J791" s="6">
        <v>42</v>
      </c>
    </row>
    <row r="792" spans="1:10">
      <c r="A792" s="19">
        <v>40189</v>
      </c>
      <c r="B792" s="6">
        <v>65.8</v>
      </c>
      <c r="C792" s="6">
        <v>140.6</v>
      </c>
      <c r="D792" s="6">
        <v>71</v>
      </c>
      <c r="E792" s="6">
        <v>217.5</v>
      </c>
      <c r="F792" s="6">
        <v>61.6</v>
      </c>
      <c r="G792" s="6">
        <v>31.8</v>
      </c>
      <c r="H792" s="6">
        <v>15.2</v>
      </c>
      <c r="I792" s="6">
        <v>19.600000000000001</v>
      </c>
      <c r="J792" s="6">
        <v>42.5</v>
      </c>
    </row>
    <row r="793" spans="1:10">
      <c r="A793" s="19">
        <v>40190</v>
      </c>
      <c r="B793" s="6">
        <v>69.400000000000006</v>
      </c>
      <c r="C793" s="6">
        <v>144.19999999999999</v>
      </c>
      <c r="D793" s="6">
        <v>74.2</v>
      </c>
      <c r="E793" s="6">
        <v>234.5</v>
      </c>
      <c r="F793" s="6">
        <v>63.5</v>
      </c>
      <c r="G793" s="6">
        <v>33.200000000000003</v>
      </c>
      <c r="H793" s="6">
        <v>15.6</v>
      </c>
      <c r="I793" s="6">
        <v>21</v>
      </c>
      <c r="J793" s="6">
        <v>43.2</v>
      </c>
    </row>
    <row r="794" spans="1:10">
      <c r="A794" s="19">
        <v>40191</v>
      </c>
      <c r="B794" s="6">
        <v>76.400000000000006</v>
      </c>
      <c r="C794" s="6">
        <v>151.5</v>
      </c>
      <c r="D794" s="6">
        <v>78.599999999999994</v>
      </c>
      <c r="E794" s="6">
        <v>257.7</v>
      </c>
      <c r="F794" s="6">
        <v>65.900000000000006</v>
      </c>
      <c r="G794" s="6">
        <v>34.5</v>
      </c>
      <c r="H794" s="6">
        <v>17.5</v>
      </c>
      <c r="I794" s="6">
        <v>22.5</v>
      </c>
      <c r="J794" s="6">
        <v>44.4</v>
      </c>
    </row>
    <row r="795" spans="1:10">
      <c r="A795" s="19">
        <v>40192</v>
      </c>
      <c r="B795" s="6">
        <v>88.6</v>
      </c>
      <c r="C795" s="6">
        <v>157.4</v>
      </c>
      <c r="D795" s="6">
        <v>80.599999999999994</v>
      </c>
      <c r="E795" s="6">
        <v>277.60000000000002</v>
      </c>
      <c r="F795" s="6">
        <v>69.8</v>
      </c>
      <c r="G795" s="6">
        <v>59.9</v>
      </c>
      <c r="H795" s="6">
        <v>19.5</v>
      </c>
      <c r="I795" s="6">
        <v>24.2</v>
      </c>
      <c r="J795" s="6">
        <v>46.3</v>
      </c>
    </row>
    <row r="796" spans="1:10">
      <c r="A796" s="19">
        <v>40193</v>
      </c>
      <c r="B796" s="6">
        <v>92.9</v>
      </c>
      <c r="C796" s="6">
        <v>156.69999999999999</v>
      </c>
      <c r="D796" s="6">
        <v>81.099999999999994</v>
      </c>
      <c r="E796" s="6">
        <v>273.39999999999998</v>
      </c>
      <c r="F796" s="6">
        <v>70.400000000000006</v>
      </c>
      <c r="G796" s="6">
        <v>59.6</v>
      </c>
      <c r="H796" s="6">
        <v>18.7</v>
      </c>
      <c r="I796" s="6">
        <v>24.2</v>
      </c>
      <c r="J796" s="6">
        <v>47.7</v>
      </c>
    </row>
    <row r="797" spans="1:10">
      <c r="A797" s="19">
        <v>40196</v>
      </c>
      <c r="B797" s="6">
        <v>94.3</v>
      </c>
      <c r="C797" s="6">
        <v>156.9</v>
      </c>
      <c r="D797" s="6">
        <v>81.2</v>
      </c>
      <c r="E797" s="6">
        <v>268.10000000000002</v>
      </c>
      <c r="F797" s="6">
        <v>72.5</v>
      </c>
      <c r="G797" s="6">
        <v>59.4</v>
      </c>
      <c r="H797" s="6">
        <v>19.3</v>
      </c>
      <c r="I797" s="6">
        <v>24.2</v>
      </c>
      <c r="J797" s="6">
        <v>47.8</v>
      </c>
    </row>
    <row r="798" spans="1:10">
      <c r="A798" s="19">
        <v>40197</v>
      </c>
      <c r="B798" s="6">
        <v>92.3</v>
      </c>
      <c r="C798" s="6">
        <v>147.4</v>
      </c>
      <c r="D798" s="6">
        <v>78.599999999999994</v>
      </c>
      <c r="E798" s="6">
        <v>264.3</v>
      </c>
      <c r="F798" s="6">
        <v>73.099999999999994</v>
      </c>
      <c r="G798" s="6">
        <v>57.9</v>
      </c>
      <c r="H798" s="6">
        <v>19</v>
      </c>
      <c r="I798" s="6">
        <v>23.5</v>
      </c>
      <c r="J798" s="6">
        <v>45.6</v>
      </c>
    </row>
    <row r="799" spans="1:10">
      <c r="A799" s="19">
        <v>40198</v>
      </c>
      <c r="B799" s="6">
        <v>104.4</v>
      </c>
      <c r="C799" s="6">
        <v>161.30000000000001</v>
      </c>
      <c r="D799" s="6">
        <v>85.2</v>
      </c>
      <c r="E799" s="6">
        <v>293.8</v>
      </c>
      <c r="F799" s="6">
        <v>79.599999999999994</v>
      </c>
      <c r="G799" s="6">
        <v>59.9</v>
      </c>
      <c r="H799" s="6">
        <v>21.5</v>
      </c>
      <c r="I799" s="6">
        <v>25.4</v>
      </c>
      <c r="J799" s="6">
        <v>46.9</v>
      </c>
    </row>
    <row r="800" spans="1:10">
      <c r="A800" s="19">
        <v>40199</v>
      </c>
      <c r="B800" s="6">
        <v>104.4</v>
      </c>
      <c r="C800" s="6">
        <v>156.69999999999999</v>
      </c>
      <c r="D800" s="6">
        <v>86.8</v>
      </c>
      <c r="E800" s="6">
        <v>288.10000000000002</v>
      </c>
      <c r="F800" s="6">
        <v>80.2</v>
      </c>
      <c r="G800" s="6">
        <v>59.4</v>
      </c>
      <c r="H800" s="6">
        <v>21</v>
      </c>
      <c r="I800" s="6">
        <v>24.7</v>
      </c>
      <c r="J800" s="6">
        <v>47.1</v>
      </c>
    </row>
    <row r="801" spans="1:10">
      <c r="A801" s="19">
        <v>40200</v>
      </c>
      <c r="B801" s="6">
        <v>109.2</v>
      </c>
      <c r="C801" s="6">
        <v>159.5</v>
      </c>
      <c r="D801" s="6">
        <v>86.3</v>
      </c>
      <c r="E801" s="6">
        <v>304.8</v>
      </c>
      <c r="F801" s="6">
        <v>81.5</v>
      </c>
      <c r="G801" s="6">
        <v>60.2</v>
      </c>
      <c r="H801" s="6">
        <v>21.1</v>
      </c>
      <c r="I801" s="6">
        <v>24.8</v>
      </c>
      <c r="J801" s="6">
        <v>47.3</v>
      </c>
    </row>
    <row r="802" spans="1:10">
      <c r="A802" s="19">
        <v>40203</v>
      </c>
      <c r="B802" s="6">
        <v>98</v>
      </c>
      <c r="C802" s="6">
        <v>149.69999999999999</v>
      </c>
      <c r="D802" s="6">
        <v>82.9</v>
      </c>
      <c r="E802" s="6">
        <v>297.7</v>
      </c>
      <c r="F802" s="6">
        <v>74</v>
      </c>
      <c r="G802" s="6">
        <v>54.9</v>
      </c>
      <c r="H802" s="6">
        <v>19.2</v>
      </c>
      <c r="I802" s="6">
        <v>23.5</v>
      </c>
      <c r="J802" s="6">
        <v>45.1</v>
      </c>
    </row>
    <row r="803" spans="1:10">
      <c r="A803" s="19">
        <v>40204</v>
      </c>
      <c r="B803" s="6">
        <v>93.3</v>
      </c>
      <c r="C803" s="6">
        <v>149.69999999999999</v>
      </c>
      <c r="D803" s="6">
        <v>81.7</v>
      </c>
      <c r="E803" s="6">
        <v>303.7</v>
      </c>
      <c r="F803" s="6">
        <v>82.6</v>
      </c>
      <c r="G803" s="6">
        <v>52.5</v>
      </c>
      <c r="H803" s="6">
        <v>18.899999999999999</v>
      </c>
      <c r="I803" s="6">
        <v>23</v>
      </c>
      <c r="J803" s="6">
        <v>44.7</v>
      </c>
    </row>
    <row r="804" spans="1:10">
      <c r="A804" s="19">
        <v>40205</v>
      </c>
      <c r="B804" s="6">
        <v>105.5</v>
      </c>
      <c r="C804" s="6">
        <v>155.80000000000001</v>
      </c>
      <c r="D804" s="6">
        <v>88.6</v>
      </c>
      <c r="E804" s="6">
        <v>355.6</v>
      </c>
      <c r="F804" s="6">
        <v>90.3</v>
      </c>
      <c r="G804" s="6">
        <v>54.9</v>
      </c>
      <c r="H804" s="6">
        <v>20.399999999999999</v>
      </c>
      <c r="I804" s="6">
        <v>24.7</v>
      </c>
      <c r="J804" s="6">
        <v>45.9</v>
      </c>
    </row>
    <row r="805" spans="1:10">
      <c r="A805" s="19">
        <v>40206</v>
      </c>
      <c r="B805" s="6">
        <v>121.6</v>
      </c>
      <c r="C805" s="6">
        <v>165.4</v>
      </c>
      <c r="D805" s="6">
        <v>94.8</v>
      </c>
      <c r="E805" s="6">
        <v>396.1</v>
      </c>
      <c r="F805" s="6">
        <v>98.6</v>
      </c>
      <c r="G805" s="6">
        <v>58.4</v>
      </c>
      <c r="H805" s="6">
        <v>22.3</v>
      </c>
      <c r="I805" s="6">
        <v>26.1</v>
      </c>
      <c r="J805" s="6">
        <v>48.2</v>
      </c>
    </row>
    <row r="806" spans="1:10">
      <c r="A806" s="19">
        <v>40207</v>
      </c>
      <c r="B806" s="6">
        <v>121.4</v>
      </c>
      <c r="C806" s="6">
        <v>165.1</v>
      </c>
      <c r="D806" s="6">
        <v>91.9</v>
      </c>
      <c r="E806" s="6">
        <v>365.8</v>
      </c>
      <c r="F806" s="6">
        <v>92.4</v>
      </c>
      <c r="G806" s="6">
        <v>57</v>
      </c>
      <c r="H806" s="6">
        <v>22.5</v>
      </c>
      <c r="I806" s="6">
        <v>26.5</v>
      </c>
      <c r="J806" s="6">
        <v>47.3</v>
      </c>
    </row>
    <row r="807" spans="1:10">
      <c r="A807" s="19">
        <v>40210</v>
      </c>
      <c r="B807" s="6">
        <v>120.7</v>
      </c>
      <c r="C807" s="6">
        <v>162.1</v>
      </c>
      <c r="D807" s="6">
        <v>86.3</v>
      </c>
      <c r="E807" s="6">
        <v>344</v>
      </c>
      <c r="F807" s="6">
        <v>84.2</v>
      </c>
      <c r="G807" s="6">
        <v>55</v>
      </c>
      <c r="H807" s="6">
        <v>20.7</v>
      </c>
      <c r="I807" s="6">
        <v>26.1</v>
      </c>
      <c r="J807" s="6">
        <v>46.8</v>
      </c>
    </row>
    <row r="808" spans="1:10">
      <c r="A808" s="19">
        <v>40211</v>
      </c>
      <c r="B808" s="6">
        <v>129.1</v>
      </c>
      <c r="C808" s="6">
        <v>160.80000000000001</v>
      </c>
      <c r="D808" s="6">
        <v>86.1</v>
      </c>
      <c r="E808" s="6">
        <v>353.6</v>
      </c>
      <c r="F808" s="6">
        <v>86.1</v>
      </c>
      <c r="G808" s="6">
        <v>55.3</v>
      </c>
      <c r="H808" s="6">
        <v>34.4</v>
      </c>
      <c r="I808" s="6">
        <v>25.9</v>
      </c>
      <c r="J808" s="6">
        <v>46.8</v>
      </c>
    </row>
    <row r="809" spans="1:10">
      <c r="A809" s="19">
        <v>40212</v>
      </c>
      <c r="B809" s="6">
        <v>147</v>
      </c>
      <c r="C809" s="6">
        <v>162.69999999999999</v>
      </c>
      <c r="D809" s="6">
        <v>85.6</v>
      </c>
      <c r="E809" s="6">
        <v>349.7</v>
      </c>
      <c r="F809" s="6">
        <v>88.9</v>
      </c>
      <c r="G809" s="6">
        <v>54.6</v>
      </c>
      <c r="H809" s="6">
        <v>34.1</v>
      </c>
      <c r="I809" s="6">
        <v>25.9</v>
      </c>
      <c r="J809" s="6">
        <v>47.4</v>
      </c>
    </row>
    <row r="810" spans="1:10">
      <c r="A810" s="19">
        <v>40213</v>
      </c>
      <c r="B810" s="6">
        <v>159.19999999999999</v>
      </c>
      <c r="C810" s="6">
        <v>166.4</v>
      </c>
      <c r="D810" s="6">
        <v>90.1</v>
      </c>
      <c r="E810" s="6">
        <v>352.7</v>
      </c>
      <c r="F810" s="6">
        <v>96.7</v>
      </c>
      <c r="G810" s="6">
        <v>57.8</v>
      </c>
      <c r="H810" s="6">
        <v>34.799999999999997</v>
      </c>
      <c r="I810" s="6">
        <v>26.7</v>
      </c>
      <c r="J810" s="6">
        <v>50.6</v>
      </c>
    </row>
    <row r="811" spans="1:10">
      <c r="A811" s="19">
        <v>40214</v>
      </c>
      <c r="B811" s="6">
        <v>161.30000000000001</v>
      </c>
      <c r="C811" s="6">
        <v>174.4</v>
      </c>
      <c r="D811" s="6">
        <v>94.4</v>
      </c>
      <c r="E811" s="6">
        <v>350.5</v>
      </c>
      <c r="F811" s="6">
        <v>100.1</v>
      </c>
      <c r="G811" s="6">
        <v>60.3</v>
      </c>
      <c r="H811" s="6">
        <v>36.200000000000003</v>
      </c>
      <c r="I811" s="6">
        <v>36.299999999999997</v>
      </c>
      <c r="J811" s="6">
        <v>54.2</v>
      </c>
    </row>
    <row r="812" spans="1:10">
      <c r="A812" s="19">
        <v>40217</v>
      </c>
      <c r="B812" s="6">
        <v>162.69999999999999</v>
      </c>
      <c r="C812" s="6">
        <v>178.7</v>
      </c>
      <c r="D812" s="6">
        <v>95</v>
      </c>
      <c r="E812" s="6">
        <v>362.5</v>
      </c>
      <c r="F812" s="6">
        <v>99.9</v>
      </c>
      <c r="G812" s="6">
        <v>59.9</v>
      </c>
      <c r="H812" s="6">
        <v>35.299999999999997</v>
      </c>
      <c r="I812" s="6">
        <v>36</v>
      </c>
      <c r="J812" s="6">
        <v>54.9</v>
      </c>
    </row>
    <row r="813" spans="1:10">
      <c r="A813" s="19">
        <v>40218</v>
      </c>
      <c r="B813" s="6">
        <v>147.4</v>
      </c>
      <c r="C813" s="6">
        <v>169.3</v>
      </c>
      <c r="D813" s="6">
        <v>90.1</v>
      </c>
      <c r="E813" s="6">
        <v>324.39999999999998</v>
      </c>
      <c r="F813" s="6">
        <v>90.9</v>
      </c>
      <c r="G813" s="6">
        <v>55.3</v>
      </c>
      <c r="H813" s="6">
        <v>32.799999999999997</v>
      </c>
      <c r="I813" s="6">
        <v>39.5</v>
      </c>
      <c r="J813" s="6">
        <v>48.7</v>
      </c>
    </row>
    <row r="814" spans="1:10">
      <c r="A814" s="19">
        <v>40219</v>
      </c>
      <c r="B814" s="6">
        <v>135.19999999999999</v>
      </c>
      <c r="C814" s="6">
        <v>156</v>
      </c>
      <c r="D814" s="6">
        <v>82.4</v>
      </c>
      <c r="E814" s="6">
        <v>282.8</v>
      </c>
      <c r="F814" s="6">
        <v>79</v>
      </c>
      <c r="G814" s="6">
        <v>52.3</v>
      </c>
      <c r="H814" s="6">
        <v>31.6</v>
      </c>
      <c r="I814" s="6">
        <v>32.299999999999997</v>
      </c>
      <c r="J814" s="6">
        <v>44.1</v>
      </c>
    </row>
    <row r="815" spans="1:10">
      <c r="A815" s="19">
        <v>40220</v>
      </c>
      <c r="B815" s="6">
        <v>118.4</v>
      </c>
      <c r="C815" s="6">
        <v>146</v>
      </c>
      <c r="D815" s="6">
        <v>80.8</v>
      </c>
      <c r="E815" s="6">
        <v>273.2</v>
      </c>
      <c r="F815" s="6">
        <v>76</v>
      </c>
      <c r="G815" s="6">
        <v>49.6</v>
      </c>
      <c r="H815" s="6">
        <v>28.5</v>
      </c>
      <c r="I815" s="6">
        <v>29.9</v>
      </c>
      <c r="J815" s="6">
        <v>40.6</v>
      </c>
    </row>
    <row r="816" spans="1:10">
      <c r="A816" s="19">
        <v>40221</v>
      </c>
      <c r="B816" s="6">
        <v>123.9</v>
      </c>
      <c r="C816" s="6">
        <v>149.30000000000001</v>
      </c>
      <c r="D816" s="6">
        <v>86.3</v>
      </c>
      <c r="E816" s="6">
        <v>296.10000000000002</v>
      </c>
      <c r="F816" s="6">
        <v>79.599999999999994</v>
      </c>
      <c r="G816" s="6">
        <v>52.5</v>
      </c>
      <c r="H816" s="6">
        <v>30</v>
      </c>
      <c r="I816" s="6">
        <v>30.6</v>
      </c>
      <c r="J816" s="6">
        <v>42.8</v>
      </c>
    </row>
    <row r="817" spans="1:10">
      <c r="A817" s="19">
        <v>40224</v>
      </c>
      <c r="B817" s="6">
        <v>123.4</v>
      </c>
      <c r="C817" s="6">
        <v>153.4</v>
      </c>
      <c r="D817" s="6">
        <v>86</v>
      </c>
      <c r="E817" s="6">
        <v>304.89999999999998</v>
      </c>
      <c r="F817" s="6">
        <v>82.3</v>
      </c>
      <c r="G817" s="6">
        <v>55.2</v>
      </c>
      <c r="H817" s="6">
        <v>30.6</v>
      </c>
      <c r="I817" s="6">
        <v>31.6</v>
      </c>
      <c r="J817" s="6">
        <v>43.8</v>
      </c>
    </row>
    <row r="818" spans="1:10">
      <c r="A818" s="19">
        <v>40225</v>
      </c>
      <c r="B818" s="6">
        <v>125</v>
      </c>
      <c r="C818" s="6">
        <v>154.69999999999999</v>
      </c>
      <c r="D818" s="6">
        <v>85.5</v>
      </c>
      <c r="E818" s="6">
        <v>320.39999999999998</v>
      </c>
      <c r="F818" s="6">
        <v>81</v>
      </c>
      <c r="G818" s="6">
        <v>55.3</v>
      </c>
      <c r="H818" s="6">
        <v>30.4</v>
      </c>
      <c r="I818" s="6">
        <v>31.8</v>
      </c>
      <c r="J818" s="6">
        <v>44.3</v>
      </c>
    </row>
    <row r="819" spans="1:10">
      <c r="A819" s="19">
        <v>40226</v>
      </c>
      <c r="B819" s="6">
        <v>118.4</v>
      </c>
      <c r="C819" s="6">
        <v>154.6</v>
      </c>
      <c r="D819" s="6">
        <v>85.2</v>
      </c>
      <c r="E819" s="6">
        <v>318.39999999999998</v>
      </c>
      <c r="F819" s="6">
        <v>80.2</v>
      </c>
      <c r="G819" s="6">
        <v>54.5</v>
      </c>
      <c r="H819" s="6">
        <v>30.4</v>
      </c>
      <c r="I819" s="6">
        <v>31.4</v>
      </c>
      <c r="J819" s="6">
        <v>44.1</v>
      </c>
    </row>
    <row r="820" spans="1:10">
      <c r="A820" s="19">
        <v>40227</v>
      </c>
      <c r="B820" s="6">
        <v>117.5</v>
      </c>
      <c r="C820" s="6">
        <v>151.19999999999999</v>
      </c>
      <c r="D820" s="6">
        <v>81.7</v>
      </c>
      <c r="E820" s="6">
        <v>329.3</v>
      </c>
      <c r="F820" s="6">
        <v>77.8</v>
      </c>
      <c r="G820" s="6">
        <v>52.3</v>
      </c>
      <c r="H820" s="6">
        <v>28.4</v>
      </c>
      <c r="I820" s="6">
        <v>28.8</v>
      </c>
      <c r="J820" s="6">
        <v>43.2</v>
      </c>
    </row>
    <row r="821" spans="1:10">
      <c r="A821" s="19">
        <v>40228</v>
      </c>
      <c r="B821" s="6">
        <v>112.1</v>
      </c>
      <c r="C821" s="6">
        <v>147.5</v>
      </c>
      <c r="D821" s="6">
        <v>80.8</v>
      </c>
      <c r="E821" s="6">
        <v>317.5</v>
      </c>
      <c r="F821" s="6">
        <v>75.099999999999994</v>
      </c>
      <c r="G821" s="6">
        <v>49.7</v>
      </c>
      <c r="H821" s="6">
        <v>27.2</v>
      </c>
      <c r="I821" s="6">
        <v>28.3</v>
      </c>
      <c r="J821" s="6">
        <v>42.7</v>
      </c>
    </row>
    <row r="822" spans="1:10">
      <c r="A822" s="19">
        <v>40231</v>
      </c>
      <c r="B822" s="6">
        <v>110</v>
      </c>
      <c r="C822" s="6">
        <v>144.80000000000001</v>
      </c>
      <c r="D822" s="6">
        <v>82</v>
      </c>
      <c r="E822" s="6">
        <v>315.60000000000002</v>
      </c>
      <c r="F822" s="6">
        <v>72.599999999999994</v>
      </c>
      <c r="G822" s="6">
        <v>49.7</v>
      </c>
      <c r="H822" s="6">
        <v>27.3</v>
      </c>
      <c r="I822" s="6">
        <v>26.7</v>
      </c>
      <c r="J822" s="6">
        <v>42</v>
      </c>
    </row>
    <row r="823" spans="1:10">
      <c r="A823" s="19">
        <v>40232</v>
      </c>
      <c r="B823" s="6">
        <v>111.7</v>
      </c>
      <c r="C823" s="6">
        <v>146.6</v>
      </c>
      <c r="D823" s="6">
        <v>86.2</v>
      </c>
      <c r="E823" s="6">
        <v>332</v>
      </c>
      <c r="F823" s="6">
        <v>74.400000000000006</v>
      </c>
      <c r="G823" s="6">
        <v>51.7</v>
      </c>
      <c r="H823" s="6">
        <v>26.9</v>
      </c>
      <c r="I823" s="6">
        <v>27.2</v>
      </c>
      <c r="J823" s="6">
        <v>42.4</v>
      </c>
    </row>
    <row r="824" spans="1:10">
      <c r="A824" s="19">
        <v>40233</v>
      </c>
      <c r="B824" s="6">
        <v>114.6</v>
      </c>
      <c r="C824" s="6">
        <v>150.69999999999999</v>
      </c>
      <c r="D824" s="6">
        <v>88.8</v>
      </c>
      <c r="E824" s="6">
        <v>338.9</v>
      </c>
      <c r="F824" s="6">
        <v>75.599999999999994</v>
      </c>
      <c r="G824" s="6">
        <v>53.6</v>
      </c>
      <c r="H824" s="6">
        <v>27.6</v>
      </c>
      <c r="I824" s="6">
        <v>27.8</v>
      </c>
      <c r="J824" s="6">
        <v>43.7</v>
      </c>
    </row>
    <row r="825" spans="1:10">
      <c r="A825" s="19">
        <v>40234</v>
      </c>
      <c r="B825" s="6">
        <v>117.4</v>
      </c>
      <c r="C825" s="6">
        <v>155.69999999999999</v>
      </c>
      <c r="D825" s="6">
        <v>93.6</v>
      </c>
      <c r="E825" s="6">
        <v>355.1</v>
      </c>
      <c r="F825" s="6">
        <v>79.599999999999994</v>
      </c>
      <c r="G825" s="6">
        <v>56.6</v>
      </c>
      <c r="H825" s="6">
        <v>29.2</v>
      </c>
      <c r="I825" s="6">
        <v>29.5</v>
      </c>
      <c r="J825" s="6">
        <v>45.8</v>
      </c>
    </row>
    <row r="826" spans="1:10">
      <c r="A826" s="19">
        <v>40235</v>
      </c>
      <c r="B826" s="6">
        <v>111.4</v>
      </c>
      <c r="C826" s="6">
        <v>150.9</v>
      </c>
      <c r="D826" s="6">
        <v>89.5</v>
      </c>
      <c r="E826" s="6">
        <v>326.10000000000002</v>
      </c>
      <c r="F826" s="6">
        <v>76</v>
      </c>
      <c r="G826" s="6">
        <v>55.8</v>
      </c>
      <c r="H826" s="6">
        <v>28.4</v>
      </c>
      <c r="I826" s="6">
        <v>30.2</v>
      </c>
      <c r="J826" s="6">
        <v>44.7</v>
      </c>
    </row>
    <row r="827" spans="1:10">
      <c r="A827" s="19">
        <v>40238</v>
      </c>
      <c r="B827" s="6">
        <v>98.6</v>
      </c>
      <c r="C827" s="6">
        <v>143.30000000000001</v>
      </c>
      <c r="D827" s="6">
        <v>86.9</v>
      </c>
      <c r="E827" s="6">
        <v>316</v>
      </c>
      <c r="F827" s="6">
        <v>71.3</v>
      </c>
      <c r="G827" s="6">
        <v>53.9</v>
      </c>
      <c r="H827" s="6">
        <v>28.3</v>
      </c>
      <c r="I827" s="6">
        <v>29.8</v>
      </c>
      <c r="J827" s="6">
        <v>42.7</v>
      </c>
    </row>
    <row r="828" spans="1:10">
      <c r="A828" s="19">
        <v>40239</v>
      </c>
      <c r="B828" s="6">
        <v>94.4</v>
      </c>
      <c r="C828" s="6">
        <v>140.9</v>
      </c>
      <c r="D828" s="6">
        <v>85.3</v>
      </c>
      <c r="E828" s="6">
        <v>304.7</v>
      </c>
      <c r="F828" s="6">
        <v>73.8</v>
      </c>
      <c r="G828" s="6">
        <v>51.8</v>
      </c>
      <c r="H828" s="6">
        <v>28</v>
      </c>
      <c r="I828" s="6">
        <v>29.5</v>
      </c>
      <c r="J828" s="6">
        <v>42.5</v>
      </c>
    </row>
    <row r="829" spans="1:10">
      <c r="A829" s="19">
        <v>40240</v>
      </c>
      <c r="B829" s="6">
        <v>91.6</v>
      </c>
      <c r="C829" s="6">
        <v>139.4</v>
      </c>
      <c r="D829" s="6">
        <v>83</v>
      </c>
      <c r="E829" s="6">
        <v>285.8</v>
      </c>
      <c r="F829" s="6">
        <v>73.2</v>
      </c>
      <c r="G829" s="6">
        <v>51</v>
      </c>
      <c r="H829" s="6">
        <v>27.2</v>
      </c>
      <c r="I829" s="6">
        <v>29.5</v>
      </c>
      <c r="J829" s="6">
        <v>42.3</v>
      </c>
    </row>
    <row r="830" spans="1:10">
      <c r="A830" s="19">
        <v>40241</v>
      </c>
      <c r="B830" s="6">
        <v>93.5</v>
      </c>
      <c r="C830" s="6">
        <v>139.5</v>
      </c>
      <c r="D830" s="6">
        <v>83.6</v>
      </c>
      <c r="E830" s="6">
        <v>297</v>
      </c>
      <c r="F830" s="6">
        <v>75.099999999999994</v>
      </c>
      <c r="G830" s="6">
        <v>52.5</v>
      </c>
      <c r="H830" s="6">
        <v>27.6</v>
      </c>
      <c r="I830" s="6">
        <v>30.2</v>
      </c>
      <c r="J830" s="6">
        <v>42.6</v>
      </c>
    </row>
    <row r="831" spans="1:10">
      <c r="A831" s="19">
        <v>40242</v>
      </c>
      <c r="B831" s="6">
        <v>91</v>
      </c>
      <c r="C831" s="6">
        <v>135.5</v>
      </c>
      <c r="D831" s="6">
        <v>79.900000000000006</v>
      </c>
      <c r="E831" s="6">
        <v>291.10000000000002</v>
      </c>
      <c r="F831" s="6">
        <v>70.900000000000006</v>
      </c>
      <c r="G831" s="6">
        <v>51.5</v>
      </c>
      <c r="H831" s="6">
        <v>26.6</v>
      </c>
      <c r="I831" s="6">
        <v>29</v>
      </c>
      <c r="J831" s="6">
        <v>41.9</v>
      </c>
    </row>
    <row r="832" spans="1:10">
      <c r="A832" s="19">
        <v>40245</v>
      </c>
      <c r="B832" s="6">
        <v>89.3</v>
      </c>
      <c r="C832" s="6">
        <v>133.69999999999999</v>
      </c>
      <c r="D832" s="6">
        <v>78.900000000000006</v>
      </c>
      <c r="E832" s="6">
        <v>306</v>
      </c>
      <c r="F832" s="6">
        <v>68.400000000000006</v>
      </c>
      <c r="G832" s="6">
        <v>50.2</v>
      </c>
      <c r="H832" s="6">
        <v>26.1</v>
      </c>
      <c r="I832" s="6">
        <v>28.8</v>
      </c>
      <c r="J832" s="6">
        <v>41.8</v>
      </c>
    </row>
    <row r="833" spans="1:10">
      <c r="A833" s="19">
        <v>40246</v>
      </c>
      <c r="B833" s="6">
        <v>93.4</v>
      </c>
      <c r="C833" s="6">
        <v>134.6</v>
      </c>
      <c r="D833" s="6">
        <v>80.3</v>
      </c>
      <c r="E833" s="6">
        <v>313.2</v>
      </c>
      <c r="F833" s="6">
        <v>71</v>
      </c>
      <c r="G833" s="6">
        <v>52.2</v>
      </c>
      <c r="H833" s="6">
        <v>27.8</v>
      </c>
      <c r="I833" s="6">
        <v>30.2</v>
      </c>
      <c r="J833" s="6">
        <v>40.700000000000003</v>
      </c>
    </row>
    <row r="834" spans="1:10">
      <c r="A834" s="19">
        <v>40247</v>
      </c>
      <c r="B834" s="6">
        <v>88.1</v>
      </c>
      <c r="C834" s="6">
        <v>129.6</v>
      </c>
      <c r="D834" s="6">
        <v>78</v>
      </c>
      <c r="E834" s="6">
        <v>309.3</v>
      </c>
      <c r="F834" s="6">
        <v>68.8</v>
      </c>
      <c r="G834" s="6">
        <v>51</v>
      </c>
      <c r="H834" s="6">
        <v>27</v>
      </c>
      <c r="I834" s="6">
        <v>29.8</v>
      </c>
      <c r="J834" s="6">
        <v>39.1</v>
      </c>
    </row>
    <row r="835" spans="1:10">
      <c r="A835" s="19">
        <v>40248</v>
      </c>
      <c r="B835" s="6">
        <v>106</v>
      </c>
      <c r="C835" s="6">
        <v>128.5</v>
      </c>
      <c r="D835" s="6">
        <v>77.900000000000006</v>
      </c>
      <c r="E835" s="6">
        <v>314.8</v>
      </c>
      <c r="F835" s="6">
        <v>69.3</v>
      </c>
      <c r="G835" s="6">
        <v>49.7</v>
      </c>
      <c r="H835" s="6">
        <v>26.5</v>
      </c>
      <c r="I835" s="6">
        <v>29.6</v>
      </c>
      <c r="J835" s="6">
        <v>37.799999999999997</v>
      </c>
    </row>
    <row r="836" spans="1:10">
      <c r="A836" s="19">
        <v>40249</v>
      </c>
      <c r="B836" s="6">
        <v>106.8</v>
      </c>
      <c r="C836" s="6">
        <v>127.9</v>
      </c>
      <c r="D836" s="6">
        <v>79.099999999999994</v>
      </c>
      <c r="E836" s="6">
        <v>305.89999999999998</v>
      </c>
      <c r="F836" s="6">
        <v>69.900000000000006</v>
      </c>
      <c r="G836" s="6">
        <v>50.1</v>
      </c>
      <c r="H836" s="6">
        <v>26.2</v>
      </c>
      <c r="I836" s="6">
        <v>29.5</v>
      </c>
      <c r="J836" s="6">
        <v>37.5</v>
      </c>
    </row>
    <row r="837" spans="1:10">
      <c r="A837" s="19">
        <v>40252</v>
      </c>
      <c r="B837" s="6">
        <v>110.4</v>
      </c>
      <c r="C837" s="6">
        <v>129.80000000000001</v>
      </c>
      <c r="D837" s="6">
        <v>79.7</v>
      </c>
      <c r="E837" s="6">
        <v>305.5</v>
      </c>
      <c r="F837" s="6">
        <v>71.900000000000006</v>
      </c>
      <c r="G837" s="6">
        <v>50.1</v>
      </c>
      <c r="H837" s="6">
        <v>25.9</v>
      </c>
      <c r="I837" s="6">
        <v>29.3</v>
      </c>
      <c r="J837" s="6">
        <v>37</v>
      </c>
    </row>
    <row r="838" spans="1:10">
      <c r="A838" s="19">
        <v>40253</v>
      </c>
      <c r="B838" s="6">
        <v>111.1</v>
      </c>
      <c r="C838" s="6">
        <v>129.30000000000001</v>
      </c>
      <c r="D838" s="6">
        <v>79.5</v>
      </c>
      <c r="E838" s="6">
        <v>299.89999999999998</v>
      </c>
      <c r="F838" s="6">
        <v>71.7</v>
      </c>
      <c r="G838" s="6">
        <v>49.5</v>
      </c>
      <c r="H838" s="6">
        <v>25</v>
      </c>
      <c r="I838" s="6">
        <v>28.3</v>
      </c>
      <c r="J838" s="6">
        <v>35.9</v>
      </c>
    </row>
    <row r="839" spans="1:10">
      <c r="A839" s="19">
        <v>40254</v>
      </c>
      <c r="B839" s="6">
        <v>114.7</v>
      </c>
      <c r="C839" s="6">
        <v>135</v>
      </c>
      <c r="D839" s="6">
        <v>80.5</v>
      </c>
      <c r="E839" s="6">
        <v>299.7</v>
      </c>
      <c r="F839" s="6">
        <v>73.599999999999994</v>
      </c>
      <c r="G839" s="6">
        <v>51.1</v>
      </c>
      <c r="H839" s="6">
        <v>26.1</v>
      </c>
      <c r="I839" s="6">
        <v>29.6</v>
      </c>
      <c r="J839" s="6">
        <v>37.4</v>
      </c>
    </row>
    <row r="840" spans="1:10">
      <c r="A840" s="19">
        <v>40255</v>
      </c>
      <c r="B840" s="6">
        <v>116.2</v>
      </c>
      <c r="C840" s="6">
        <v>137.9</v>
      </c>
      <c r="D840" s="6">
        <v>81.900000000000006</v>
      </c>
      <c r="E840" s="6">
        <v>313.7</v>
      </c>
      <c r="F840" s="6">
        <v>75.8</v>
      </c>
      <c r="G840" s="6">
        <v>51.1</v>
      </c>
      <c r="H840" s="6">
        <v>26.6</v>
      </c>
      <c r="I840" s="6">
        <v>30.5</v>
      </c>
      <c r="J840" s="6">
        <v>38.200000000000003</v>
      </c>
    </row>
    <row r="841" spans="1:10">
      <c r="A841" s="19">
        <v>40256</v>
      </c>
      <c r="B841" s="6">
        <v>120.6</v>
      </c>
      <c r="C841" s="6">
        <v>141.30000000000001</v>
      </c>
      <c r="D841" s="6">
        <v>84.5</v>
      </c>
      <c r="E841" s="6">
        <v>323.89999999999998</v>
      </c>
      <c r="F841" s="6">
        <v>77.599999999999994</v>
      </c>
      <c r="G841" s="6">
        <v>51.7</v>
      </c>
      <c r="H841" s="6">
        <v>26.6</v>
      </c>
      <c r="I841" s="6">
        <v>31.1</v>
      </c>
      <c r="J841" s="6">
        <v>38.5</v>
      </c>
    </row>
    <row r="842" spans="1:10">
      <c r="A842" s="19">
        <v>40259</v>
      </c>
      <c r="B842" s="6">
        <v>125.8</v>
      </c>
      <c r="C842" s="6">
        <v>144.9</v>
      </c>
      <c r="D842" s="6">
        <v>86.4</v>
      </c>
      <c r="E842" s="6">
        <v>337.3</v>
      </c>
      <c r="F842" s="6">
        <v>78.400000000000006</v>
      </c>
      <c r="G842" s="6">
        <v>52.3</v>
      </c>
      <c r="H842" s="6">
        <v>27.1</v>
      </c>
      <c r="I842" s="6">
        <v>32.200000000000003</v>
      </c>
      <c r="J842" s="6">
        <v>38.4</v>
      </c>
    </row>
    <row r="843" spans="1:10">
      <c r="A843" s="19">
        <v>40260</v>
      </c>
      <c r="B843" s="6">
        <v>123.9</v>
      </c>
      <c r="C843" s="6">
        <v>142.69999999999999</v>
      </c>
      <c r="D843" s="6">
        <v>85.4</v>
      </c>
      <c r="E843" s="6">
        <v>324.89999999999998</v>
      </c>
      <c r="F843" s="6">
        <v>76.8</v>
      </c>
      <c r="G843" s="6">
        <v>50.9</v>
      </c>
      <c r="H843" s="6">
        <v>27.2</v>
      </c>
      <c r="I843" s="6">
        <v>31.8</v>
      </c>
      <c r="J843" s="6">
        <v>37.799999999999997</v>
      </c>
    </row>
    <row r="844" spans="1:10">
      <c r="A844" s="19">
        <v>40261</v>
      </c>
      <c r="B844" s="6">
        <v>125.9</v>
      </c>
      <c r="C844" s="6">
        <v>149.6</v>
      </c>
      <c r="D844" s="6">
        <v>84.1</v>
      </c>
      <c r="E844" s="6">
        <v>328.2</v>
      </c>
      <c r="F844" s="6">
        <v>75.400000000000006</v>
      </c>
      <c r="G844" s="6">
        <v>49.9</v>
      </c>
      <c r="H844" s="6">
        <v>26.9</v>
      </c>
      <c r="I844" s="6">
        <v>33.299999999999997</v>
      </c>
      <c r="J844" s="6">
        <v>38.299999999999997</v>
      </c>
    </row>
    <row r="845" spans="1:10">
      <c r="A845" s="19">
        <v>40262</v>
      </c>
      <c r="B845" s="6">
        <v>123.8</v>
      </c>
      <c r="C845" s="6">
        <v>143.19999999999999</v>
      </c>
      <c r="D845" s="6">
        <v>78.400000000000006</v>
      </c>
      <c r="E845" s="6">
        <v>312.8</v>
      </c>
      <c r="F845" s="6">
        <v>71.7</v>
      </c>
      <c r="G845" s="6">
        <v>47</v>
      </c>
      <c r="H845" s="6">
        <v>26.1</v>
      </c>
      <c r="I845" s="6">
        <v>32.9</v>
      </c>
      <c r="J845" s="6">
        <v>37.5</v>
      </c>
    </row>
    <row r="846" spans="1:10">
      <c r="A846" s="19">
        <v>40263</v>
      </c>
      <c r="B846" s="6">
        <v>114.4</v>
      </c>
      <c r="C846" s="6">
        <v>139.9</v>
      </c>
      <c r="D846" s="6">
        <v>77.2</v>
      </c>
      <c r="E846" s="6">
        <v>305.2</v>
      </c>
      <c r="F846" s="6">
        <v>68.5</v>
      </c>
      <c r="G846" s="6">
        <v>46.9</v>
      </c>
      <c r="H846" s="6">
        <v>24.5</v>
      </c>
      <c r="I846" s="6">
        <v>32.6</v>
      </c>
      <c r="J846" s="6">
        <v>36.299999999999997</v>
      </c>
    </row>
    <row r="847" spans="1:10">
      <c r="A847" s="19">
        <v>40266</v>
      </c>
      <c r="B847" s="6">
        <v>114.2</v>
      </c>
      <c r="C847" s="6">
        <v>138.5</v>
      </c>
      <c r="D847" s="6">
        <v>78.599999999999994</v>
      </c>
      <c r="E847" s="6">
        <v>316.10000000000002</v>
      </c>
      <c r="F847" s="6">
        <v>69.5</v>
      </c>
      <c r="G847" s="6">
        <v>46.3</v>
      </c>
      <c r="H847" s="6">
        <v>24.3</v>
      </c>
      <c r="I847" s="6">
        <v>32.4</v>
      </c>
      <c r="J847" s="6">
        <v>36.200000000000003</v>
      </c>
    </row>
    <row r="848" spans="1:10">
      <c r="A848" s="19">
        <v>40267</v>
      </c>
      <c r="B848" s="6">
        <v>116</v>
      </c>
      <c r="C848" s="6">
        <v>138.69999999999999</v>
      </c>
      <c r="D848" s="6">
        <v>78.7</v>
      </c>
      <c r="E848" s="6">
        <v>333.1</v>
      </c>
      <c r="F848" s="6">
        <v>70.900000000000006</v>
      </c>
      <c r="G848" s="6">
        <v>45.7</v>
      </c>
      <c r="H848" s="6">
        <v>24.5</v>
      </c>
      <c r="I848" s="6">
        <v>32.799999999999997</v>
      </c>
      <c r="J848" s="6">
        <v>37.1</v>
      </c>
    </row>
    <row r="849" spans="1:10">
      <c r="A849" s="19">
        <v>40268</v>
      </c>
      <c r="B849" s="6">
        <v>112.7</v>
      </c>
      <c r="C849" s="6">
        <v>138.30000000000001</v>
      </c>
      <c r="D849" s="6">
        <v>88.9</v>
      </c>
      <c r="E849" s="6">
        <v>343.7</v>
      </c>
      <c r="F849" s="6">
        <v>72.400000000000006</v>
      </c>
      <c r="G849" s="6">
        <v>44.9</v>
      </c>
      <c r="H849" s="6">
        <v>23.5</v>
      </c>
      <c r="I849" s="6">
        <v>32.799999999999997</v>
      </c>
      <c r="J849" s="6">
        <v>36.9</v>
      </c>
    </row>
    <row r="850" spans="1:10">
      <c r="A850" s="19">
        <v>40269</v>
      </c>
      <c r="B850" s="6">
        <v>108.7</v>
      </c>
      <c r="C850" s="6">
        <v>134.80000000000001</v>
      </c>
      <c r="D850" s="6">
        <v>86.4</v>
      </c>
      <c r="E850" s="6">
        <v>345.5</v>
      </c>
      <c r="F850" s="6">
        <v>71.7</v>
      </c>
      <c r="G850" s="6">
        <v>44.8</v>
      </c>
      <c r="H850" s="6">
        <v>23.5</v>
      </c>
      <c r="I850" s="6">
        <v>31.3</v>
      </c>
      <c r="J850" s="6">
        <v>36.5</v>
      </c>
    </row>
    <row r="851" spans="1:10">
      <c r="A851" s="19">
        <v>40270</v>
      </c>
      <c r="B851" s="6">
        <v>108.1</v>
      </c>
      <c r="C851" s="6">
        <v>134.19999999999999</v>
      </c>
      <c r="D851" s="6">
        <v>86</v>
      </c>
      <c r="E851" s="6">
        <v>345.7</v>
      </c>
      <c r="F851" s="6">
        <v>71.3</v>
      </c>
      <c r="G851" s="6">
        <v>44.9</v>
      </c>
      <c r="H851" s="6">
        <v>23.5</v>
      </c>
      <c r="I851" s="6">
        <v>30.9</v>
      </c>
      <c r="J851" s="6">
        <v>36.299999999999997</v>
      </c>
    </row>
    <row r="852" spans="1:10">
      <c r="A852" s="19">
        <v>40273</v>
      </c>
      <c r="B852" s="6">
        <v>107.9</v>
      </c>
      <c r="C852" s="6">
        <v>134.30000000000001</v>
      </c>
      <c r="D852" s="6">
        <v>85.8</v>
      </c>
      <c r="E852" s="6">
        <v>345.2</v>
      </c>
      <c r="F852" s="6">
        <v>71.599999999999994</v>
      </c>
      <c r="G852" s="6">
        <v>45.1</v>
      </c>
      <c r="H852" s="6">
        <v>23.4</v>
      </c>
      <c r="I852" s="6">
        <v>30.8</v>
      </c>
      <c r="J852" s="6">
        <v>36.9</v>
      </c>
    </row>
    <row r="853" spans="1:10">
      <c r="A853" s="19">
        <v>40274</v>
      </c>
      <c r="B853" s="6">
        <v>110.2</v>
      </c>
      <c r="C853" s="6">
        <v>135.69999999999999</v>
      </c>
      <c r="D853" s="6">
        <v>87</v>
      </c>
      <c r="E853" s="6">
        <v>383.9</v>
      </c>
      <c r="F853" s="6">
        <v>73.599999999999994</v>
      </c>
      <c r="G853" s="6">
        <v>46</v>
      </c>
      <c r="H853" s="6">
        <v>25</v>
      </c>
      <c r="I853" s="6">
        <v>33</v>
      </c>
      <c r="J853" s="6">
        <v>37.799999999999997</v>
      </c>
    </row>
    <row r="854" spans="1:10">
      <c r="A854" s="19">
        <v>40275</v>
      </c>
      <c r="B854" s="6">
        <v>116.2</v>
      </c>
      <c r="C854" s="6">
        <v>137.1</v>
      </c>
      <c r="D854" s="6">
        <v>88.5</v>
      </c>
      <c r="E854" s="6">
        <v>405</v>
      </c>
      <c r="F854" s="6">
        <v>75.599999999999994</v>
      </c>
      <c r="G854" s="6">
        <v>46.2</v>
      </c>
      <c r="H854" s="6">
        <v>24.6</v>
      </c>
      <c r="I854" s="6">
        <v>32.5</v>
      </c>
      <c r="J854" s="6">
        <v>38.5</v>
      </c>
    </row>
    <row r="855" spans="1:10">
      <c r="A855" s="19">
        <v>40276</v>
      </c>
      <c r="B855" s="6">
        <v>127.8</v>
      </c>
      <c r="C855" s="6">
        <v>139.69999999999999</v>
      </c>
      <c r="D855" s="6">
        <v>89.1</v>
      </c>
      <c r="E855" s="6">
        <v>426.8</v>
      </c>
      <c r="F855" s="6">
        <v>76.400000000000006</v>
      </c>
      <c r="G855" s="6">
        <v>45.2</v>
      </c>
      <c r="H855" s="6">
        <v>24.4</v>
      </c>
      <c r="I855" s="6">
        <v>32</v>
      </c>
      <c r="J855" s="6">
        <v>39.5</v>
      </c>
    </row>
    <row r="856" spans="1:10">
      <c r="A856" s="19">
        <v>40277</v>
      </c>
      <c r="B856" s="6">
        <v>119.9</v>
      </c>
      <c r="C856" s="6">
        <v>135.30000000000001</v>
      </c>
      <c r="D856" s="6">
        <v>83.3</v>
      </c>
      <c r="E856" s="6">
        <v>398.5</v>
      </c>
      <c r="F856" s="6">
        <v>71.5</v>
      </c>
      <c r="G856" s="6">
        <v>40.700000000000003</v>
      </c>
      <c r="H856" s="6">
        <v>23.1</v>
      </c>
      <c r="I856" s="6">
        <v>29.6</v>
      </c>
      <c r="J856" s="6">
        <v>35.1</v>
      </c>
    </row>
    <row r="857" spans="1:10">
      <c r="A857" s="19">
        <v>40280</v>
      </c>
      <c r="B857" s="6">
        <v>116.7</v>
      </c>
      <c r="C857" s="6">
        <v>131.4</v>
      </c>
      <c r="D857" s="6">
        <v>80.900000000000006</v>
      </c>
      <c r="E857" s="6">
        <v>349.5</v>
      </c>
      <c r="F857" s="6">
        <v>66.7</v>
      </c>
      <c r="G857" s="6">
        <v>38.700000000000003</v>
      </c>
      <c r="H857" s="6">
        <v>22.3</v>
      </c>
      <c r="I857" s="6">
        <v>28.5</v>
      </c>
      <c r="J857" s="6">
        <v>32</v>
      </c>
    </row>
    <row r="858" spans="1:10">
      <c r="A858" s="19">
        <v>40281</v>
      </c>
      <c r="B858" s="6">
        <v>120.4</v>
      </c>
      <c r="C858" s="6">
        <v>134.30000000000001</v>
      </c>
      <c r="D858" s="6">
        <v>83.4</v>
      </c>
      <c r="E858" s="6">
        <v>366.5</v>
      </c>
      <c r="F858" s="6">
        <v>70.400000000000006</v>
      </c>
      <c r="G858" s="6">
        <v>39.9</v>
      </c>
      <c r="H858" s="6">
        <v>22.6</v>
      </c>
      <c r="I858" s="6">
        <v>28.9</v>
      </c>
      <c r="J858" s="6">
        <v>32.4</v>
      </c>
    </row>
    <row r="859" spans="1:10">
      <c r="A859" s="19">
        <v>40282</v>
      </c>
      <c r="B859" s="6">
        <v>129.19999999999999</v>
      </c>
      <c r="C859" s="6">
        <v>138.5</v>
      </c>
      <c r="D859" s="6">
        <v>84.8</v>
      </c>
      <c r="E859" s="6">
        <v>394</v>
      </c>
      <c r="F859" s="6">
        <v>72</v>
      </c>
      <c r="G859" s="6">
        <v>41.5</v>
      </c>
      <c r="H859" s="6">
        <v>22.4</v>
      </c>
      <c r="I859" s="6">
        <v>28.9</v>
      </c>
      <c r="J859" s="6">
        <v>32.4</v>
      </c>
    </row>
    <row r="860" spans="1:10">
      <c r="A860" s="19">
        <v>40283</v>
      </c>
      <c r="B860" s="6">
        <v>126.3</v>
      </c>
      <c r="C860" s="6">
        <v>141.6</v>
      </c>
      <c r="D860" s="6">
        <v>84.1</v>
      </c>
      <c r="E860" s="6">
        <v>400.6</v>
      </c>
      <c r="F860" s="6">
        <v>71.599999999999994</v>
      </c>
      <c r="G860" s="6">
        <v>40.5</v>
      </c>
      <c r="H860" s="6">
        <v>22.6</v>
      </c>
      <c r="I860" s="6">
        <v>29</v>
      </c>
      <c r="J860" s="6">
        <v>32.6</v>
      </c>
    </row>
    <row r="861" spans="1:10">
      <c r="A861" s="19">
        <v>40284</v>
      </c>
      <c r="B861" s="6">
        <v>139.4</v>
      </c>
      <c r="C861" s="6">
        <v>147.4</v>
      </c>
      <c r="D861" s="6">
        <v>86.5</v>
      </c>
      <c r="E861" s="6">
        <v>430.3</v>
      </c>
      <c r="F861" s="6">
        <v>74.8</v>
      </c>
      <c r="G861" s="6">
        <v>41.8</v>
      </c>
      <c r="H861" s="6">
        <v>23.1</v>
      </c>
      <c r="I861" s="6">
        <v>29.3</v>
      </c>
      <c r="J861" s="6">
        <v>34.200000000000003</v>
      </c>
    </row>
    <row r="862" spans="1:10">
      <c r="A862" s="19">
        <v>40287</v>
      </c>
      <c r="B862" s="6">
        <v>151.80000000000001</v>
      </c>
      <c r="C862" s="6">
        <v>152.5</v>
      </c>
      <c r="D862" s="6">
        <v>87.2</v>
      </c>
      <c r="E862" s="6">
        <v>453.5</v>
      </c>
      <c r="F862" s="6">
        <v>76.5</v>
      </c>
      <c r="G862" s="6">
        <v>41.7</v>
      </c>
      <c r="H862" s="6">
        <v>23.5</v>
      </c>
      <c r="I862" s="6">
        <v>29.9</v>
      </c>
      <c r="J862" s="6">
        <v>35.9</v>
      </c>
    </row>
    <row r="863" spans="1:10">
      <c r="A863" s="19">
        <v>40288</v>
      </c>
      <c r="B863" s="6">
        <v>154.80000000000001</v>
      </c>
      <c r="C863" s="6">
        <v>146.6</v>
      </c>
      <c r="D863" s="6">
        <v>86.4</v>
      </c>
      <c r="E863" s="6">
        <v>478.3</v>
      </c>
      <c r="F863" s="6">
        <v>76.5</v>
      </c>
      <c r="G863" s="6">
        <v>40.799999999999997</v>
      </c>
      <c r="H863" s="6">
        <v>23.1</v>
      </c>
      <c r="I863" s="6">
        <v>29.5</v>
      </c>
      <c r="J863" s="6">
        <v>35.5</v>
      </c>
    </row>
    <row r="864" spans="1:10">
      <c r="A864" s="19">
        <v>40289</v>
      </c>
      <c r="B864" s="6">
        <v>169.3</v>
      </c>
      <c r="C864" s="6">
        <v>152.4</v>
      </c>
      <c r="D864" s="6">
        <v>89.5</v>
      </c>
      <c r="E864" s="6">
        <v>501.4</v>
      </c>
      <c r="F864" s="6">
        <v>79.099999999999994</v>
      </c>
      <c r="G864" s="6">
        <v>43.5</v>
      </c>
      <c r="H864" s="6">
        <v>24</v>
      </c>
      <c r="I864" s="6">
        <v>30.6</v>
      </c>
      <c r="J864" s="6">
        <v>36.4</v>
      </c>
    </row>
    <row r="865" spans="1:10">
      <c r="A865" s="19">
        <v>40290</v>
      </c>
      <c r="B865" s="6">
        <v>190.6</v>
      </c>
      <c r="C865" s="6">
        <v>172.4</v>
      </c>
      <c r="D865" s="6">
        <v>94.7</v>
      </c>
      <c r="E865" s="6">
        <v>578.70000000000005</v>
      </c>
      <c r="F865" s="6">
        <v>88.8</v>
      </c>
      <c r="G865" s="6">
        <v>49.9</v>
      </c>
      <c r="H865" s="6">
        <v>26.4</v>
      </c>
      <c r="I865" s="6">
        <v>32.4</v>
      </c>
      <c r="J865" s="6">
        <v>40</v>
      </c>
    </row>
    <row r="866" spans="1:10">
      <c r="A866" s="19">
        <v>40291</v>
      </c>
      <c r="B866" s="6">
        <v>191</v>
      </c>
      <c r="C866" s="6">
        <v>171.4</v>
      </c>
      <c r="D866" s="6">
        <v>94.8</v>
      </c>
      <c r="E866" s="6">
        <v>559.5</v>
      </c>
      <c r="F866" s="6">
        <v>92</v>
      </c>
      <c r="G866" s="6">
        <v>49.4</v>
      </c>
      <c r="H866" s="6">
        <v>25.6</v>
      </c>
      <c r="I866" s="6">
        <v>31</v>
      </c>
      <c r="J866" s="6">
        <v>38.799999999999997</v>
      </c>
    </row>
    <row r="867" spans="1:10">
      <c r="A867" s="19">
        <v>40294</v>
      </c>
      <c r="B867" s="6">
        <v>218.2</v>
      </c>
      <c r="C867" s="6">
        <v>186.7</v>
      </c>
      <c r="D867" s="6">
        <v>97.7</v>
      </c>
      <c r="E867" s="6">
        <v>651.5</v>
      </c>
      <c r="F867" s="6">
        <v>100.5</v>
      </c>
      <c r="G867" s="6">
        <v>52.1</v>
      </c>
      <c r="H867" s="6">
        <v>26.1</v>
      </c>
      <c r="I867" s="6">
        <v>31.4</v>
      </c>
      <c r="J867" s="6">
        <v>40.700000000000003</v>
      </c>
    </row>
    <row r="868" spans="1:10">
      <c r="A868" s="19">
        <v>40295</v>
      </c>
      <c r="B868" s="6">
        <v>277</v>
      </c>
      <c r="C868" s="6">
        <v>216.9</v>
      </c>
      <c r="D868" s="6">
        <v>110.9</v>
      </c>
      <c r="E868" s="6">
        <v>675.1</v>
      </c>
      <c r="F868" s="6">
        <v>112.5</v>
      </c>
      <c r="G868" s="6">
        <v>65.2</v>
      </c>
      <c r="H868" s="6">
        <v>27</v>
      </c>
      <c r="I868" s="6">
        <v>32.700000000000003</v>
      </c>
      <c r="J868" s="6">
        <v>49.3</v>
      </c>
    </row>
    <row r="869" spans="1:10">
      <c r="A869" s="19">
        <v>40296</v>
      </c>
      <c r="B869" s="6">
        <v>277.2</v>
      </c>
      <c r="C869" s="6">
        <v>224.7</v>
      </c>
      <c r="D869" s="6">
        <v>107.7</v>
      </c>
      <c r="E869" s="6">
        <v>693.4</v>
      </c>
      <c r="F869" s="6">
        <v>108.2</v>
      </c>
      <c r="G869" s="6">
        <v>57.5</v>
      </c>
      <c r="H869" s="6">
        <v>24.3</v>
      </c>
      <c r="I869" s="6">
        <v>28.5</v>
      </c>
      <c r="J869" s="6">
        <v>41.9</v>
      </c>
    </row>
    <row r="870" spans="1:10">
      <c r="A870" s="19">
        <v>40297</v>
      </c>
      <c r="B870" s="6">
        <v>241.5</v>
      </c>
      <c r="C870" s="6">
        <v>210.6</v>
      </c>
      <c r="D870" s="6">
        <v>100.7</v>
      </c>
      <c r="E870" s="6">
        <v>597.4</v>
      </c>
      <c r="F870" s="6">
        <v>99.1</v>
      </c>
      <c r="G870" s="6">
        <v>51.1</v>
      </c>
      <c r="H870" s="6">
        <v>21.8</v>
      </c>
      <c r="I870" s="6">
        <v>27</v>
      </c>
      <c r="J870" s="6">
        <v>38.1</v>
      </c>
    </row>
    <row r="871" spans="1:10">
      <c r="A871" s="19">
        <v>40298</v>
      </c>
      <c r="B871" s="6">
        <v>212.2</v>
      </c>
      <c r="C871" s="6">
        <v>210</v>
      </c>
      <c r="D871" s="6">
        <v>99.8</v>
      </c>
      <c r="E871" s="6">
        <v>594.5</v>
      </c>
      <c r="F871" s="6">
        <v>101.3</v>
      </c>
      <c r="G871" s="6">
        <v>47</v>
      </c>
      <c r="H871" s="6">
        <v>21.1</v>
      </c>
      <c r="I871" s="6">
        <v>27.2</v>
      </c>
      <c r="J871" s="6">
        <v>36.700000000000003</v>
      </c>
    </row>
    <row r="872" spans="1:10">
      <c r="A872" s="19">
        <v>40301</v>
      </c>
      <c r="B872" s="6">
        <v>207</v>
      </c>
      <c r="C872" s="6">
        <v>204.8</v>
      </c>
      <c r="D872" s="6">
        <v>93.7</v>
      </c>
      <c r="E872" s="6">
        <v>543.6</v>
      </c>
      <c r="F872" s="6">
        <v>97.1</v>
      </c>
      <c r="G872" s="6">
        <v>44.1</v>
      </c>
      <c r="H872" s="6">
        <v>19.7</v>
      </c>
      <c r="I872" s="6">
        <v>26.3</v>
      </c>
      <c r="J872" s="6">
        <v>34.9</v>
      </c>
    </row>
    <row r="873" spans="1:10">
      <c r="A873" s="19">
        <v>40302</v>
      </c>
      <c r="B873" s="6">
        <v>252</v>
      </c>
      <c r="C873" s="6">
        <v>233.8</v>
      </c>
      <c r="D873" s="6">
        <v>105.8</v>
      </c>
      <c r="E873" s="6">
        <v>644.79999999999995</v>
      </c>
      <c r="F873" s="6">
        <v>115.6</v>
      </c>
      <c r="G873" s="6">
        <v>49.4</v>
      </c>
      <c r="H873" s="6">
        <v>20.7</v>
      </c>
      <c r="I873" s="6">
        <v>28.1</v>
      </c>
      <c r="J873" s="6">
        <v>37.6</v>
      </c>
    </row>
    <row r="874" spans="1:10">
      <c r="A874" s="19">
        <v>40303</v>
      </c>
      <c r="B874" s="6">
        <v>294.5</v>
      </c>
      <c r="C874" s="6">
        <v>270.39999999999998</v>
      </c>
      <c r="D874" s="6">
        <v>120.5</v>
      </c>
      <c r="E874" s="6">
        <v>731.1</v>
      </c>
      <c r="F874" s="6">
        <v>131.69999999999999</v>
      </c>
      <c r="G874" s="6">
        <v>53</v>
      </c>
      <c r="H874" s="6">
        <v>20</v>
      </c>
      <c r="I874" s="6">
        <v>28.9</v>
      </c>
      <c r="J874" s="6">
        <v>38.6</v>
      </c>
    </row>
    <row r="875" spans="1:10">
      <c r="A875" s="19">
        <v>40304</v>
      </c>
      <c r="B875" s="6">
        <v>334.7</v>
      </c>
      <c r="C875" s="6">
        <v>300.2</v>
      </c>
      <c r="D875" s="6">
        <v>148.9</v>
      </c>
      <c r="E875" s="6">
        <v>851.6</v>
      </c>
      <c r="F875" s="6">
        <v>162.9</v>
      </c>
      <c r="G875" s="6">
        <v>68.599999999999994</v>
      </c>
      <c r="H875" s="6">
        <v>26.2</v>
      </c>
      <c r="I875" s="6">
        <v>34.1</v>
      </c>
      <c r="J875" s="6">
        <v>44.2</v>
      </c>
    </row>
    <row r="876" spans="1:10">
      <c r="A876" s="19">
        <v>40305</v>
      </c>
      <c r="B876" s="6">
        <v>348.8</v>
      </c>
      <c r="C876" s="6">
        <v>305.89999999999998</v>
      </c>
      <c r="D876" s="6">
        <v>147.1</v>
      </c>
      <c r="E876" s="6">
        <v>965.2</v>
      </c>
      <c r="F876" s="6">
        <v>164.2</v>
      </c>
      <c r="G876" s="6">
        <v>72.400000000000006</v>
      </c>
      <c r="H876" s="6">
        <v>25.6</v>
      </c>
      <c r="I876" s="6">
        <v>35.299999999999997</v>
      </c>
      <c r="J876" s="6">
        <v>49.7</v>
      </c>
    </row>
    <row r="877" spans="1:10">
      <c r="A877" s="19">
        <v>40308</v>
      </c>
      <c r="B877" s="6">
        <v>169.6</v>
      </c>
      <c r="C877" s="6">
        <v>176.8</v>
      </c>
      <c r="D877" s="6">
        <v>101.4</v>
      </c>
      <c r="E877" s="6">
        <v>481.1</v>
      </c>
      <c r="F877" s="6">
        <v>97.2</v>
      </c>
      <c r="G877" s="6">
        <v>47</v>
      </c>
      <c r="H877" s="6">
        <v>19.399999999999999</v>
      </c>
      <c r="I877" s="6">
        <v>26.9</v>
      </c>
      <c r="J877" s="6">
        <v>41.7</v>
      </c>
    </row>
    <row r="878" spans="1:10">
      <c r="A878" s="19">
        <v>40309</v>
      </c>
      <c r="B878" s="6">
        <v>158.9</v>
      </c>
      <c r="C878" s="6">
        <v>164.9</v>
      </c>
      <c r="D878" s="6">
        <v>101.6</v>
      </c>
      <c r="E878" s="6">
        <v>450.6</v>
      </c>
      <c r="F878" s="6">
        <v>99</v>
      </c>
      <c r="G878" s="6">
        <v>48.5</v>
      </c>
      <c r="H878" s="6">
        <v>21.5</v>
      </c>
      <c r="I878" s="6">
        <v>27.9</v>
      </c>
      <c r="J878" s="6">
        <v>40.9</v>
      </c>
    </row>
    <row r="879" spans="1:10">
      <c r="A879" s="19">
        <v>40310</v>
      </c>
      <c r="B879" s="6">
        <v>164</v>
      </c>
      <c r="C879" s="6">
        <v>163.1</v>
      </c>
      <c r="D879" s="6">
        <v>99.1</v>
      </c>
      <c r="E879" s="6">
        <v>430.1</v>
      </c>
      <c r="F879" s="6">
        <v>97.2</v>
      </c>
      <c r="G879" s="6">
        <v>45.5</v>
      </c>
      <c r="H879" s="6">
        <v>21.6</v>
      </c>
      <c r="I879" s="6">
        <v>26.5</v>
      </c>
      <c r="J879" s="6">
        <v>39.9</v>
      </c>
    </row>
    <row r="880" spans="1:10">
      <c r="A880" s="19">
        <v>40311</v>
      </c>
      <c r="B880" s="6">
        <v>162.80000000000001</v>
      </c>
      <c r="C880" s="6">
        <v>163.69999999999999</v>
      </c>
      <c r="D880" s="6">
        <v>92.7</v>
      </c>
      <c r="E880" s="6">
        <v>441.6</v>
      </c>
      <c r="F880" s="6">
        <v>99</v>
      </c>
      <c r="G880" s="6">
        <v>43.5</v>
      </c>
      <c r="H880" s="6">
        <v>20.3</v>
      </c>
      <c r="I880" s="6">
        <v>24.9</v>
      </c>
      <c r="J880" s="6">
        <v>38.9</v>
      </c>
    </row>
    <row r="881" spans="1:10">
      <c r="A881" s="19">
        <v>40312</v>
      </c>
      <c r="B881" s="6">
        <v>179</v>
      </c>
      <c r="C881" s="6">
        <v>174.2</v>
      </c>
      <c r="D881" s="6">
        <v>104.3</v>
      </c>
      <c r="E881" s="6">
        <v>485.4</v>
      </c>
      <c r="F881" s="6">
        <v>108.4</v>
      </c>
      <c r="G881" s="6">
        <v>44.9</v>
      </c>
      <c r="H881" s="6">
        <v>20.9</v>
      </c>
      <c r="I881" s="6">
        <v>25.6</v>
      </c>
      <c r="J881" s="6">
        <v>39.9</v>
      </c>
    </row>
    <row r="882" spans="1:10">
      <c r="A882" s="19">
        <v>40315</v>
      </c>
      <c r="B882" s="6">
        <v>183.9</v>
      </c>
      <c r="C882" s="6">
        <v>183.5</v>
      </c>
      <c r="D882" s="6">
        <v>103.6</v>
      </c>
      <c r="E882" s="6">
        <v>519.20000000000005</v>
      </c>
      <c r="F882" s="6">
        <v>112.4</v>
      </c>
      <c r="G882" s="6">
        <v>44.9</v>
      </c>
      <c r="H882" s="6">
        <v>21.8</v>
      </c>
      <c r="I882" s="6">
        <v>25.8</v>
      </c>
      <c r="J882" s="6">
        <v>39</v>
      </c>
    </row>
    <row r="883" spans="1:10">
      <c r="A883" s="19">
        <v>40316</v>
      </c>
      <c r="B883" s="6">
        <v>179.2</v>
      </c>
      <c r="C883" s="6">
        <v>179.3</v>
      </c>
      <c r="D883" s="6">
        <v>106.7</v>
      </c>
      <c r="E883" s="6">
        <v>473.4</v>
      </c>
      <c r="F883" s="6">
        <v>116.9</v>
      </c>
      <c r="G883" s="6">
        <v>40.1</v>
      </c>
      <c r="H883" s="6">
        <v>20.8</v>
      </c>
      <c r="I883" s="6">
        <v>24.7</v>
      </c>
      <c r="J883" s="6">
        <v>36</v>
      </c>
    </row>
    <row r="884" spans="1:10">
      <c r="A884" s="19">
        <v>40317</v>
      </c>
      <c r="B884" s="6">
        <v>182.7</v>
      </c>
      <c r="C884" s="6">
        <v>182.2</v>
      </c>
      <c r="D884" s="6">
        <v>112.7</v>
      </c>
      <c r="E884" s="6">
        <v>505.6</v>
      </c>
      <c r="F884" s="6">
        <v>125.8</v>
      </c>
      <c r="G884" s="6">
        <v>40.200000000000003</v>
      </c>
      <c r="H884" s="6">
        <v>21.2</v>
      </c>
      <c r="I884" s="6">
        <v>24.7</v>
      </c>
      <c r="J884" s="6">
        <v>34.6</v>
      </c>
    </row>
    <row r="885" spans="1:10">
      <c r="A885" s="19">
        <v>40318</v>
      </c>
      <c r="B885" s="6">
        <v>193.3</v>
      </c>
      <c r="C885" s="6">
        <v>196.3</v>
      </c>
      <c r="D885" s="6">
        <v>127.4</v>
      </c>
      <c r="E885" s="6">
        <v>509.6</v>
      </c>
      <c r="F885" s="6">
        <v>138.6</v>
      </c>
      <c r="G885" s="6">
        <v>43.9</v>
      </c>
      <c r="H885" s="6">
        <v>22.4</v>
      </c>
      <c r="I885" s="6">
        <v>24.7</v>
      </c>
      <c r="J885" s="6">
        <v>34.1</v>
      </c>
    </row>
    <row r="886" spans="1:10">
      <c r="A886" s="19">
        <v>40319</v>
      </c>
      <c r="B886" s="6">
        <v>197.5</v>
      </c>
      <c r="C886" s="6">
        <v>200.5</v>
      </c>
      <c r="D886" s="6">
        <v>126.8</v>
      </c>
      <c r="E886" s="6">
        <v>515.79999999999995</v>
      </c>
      <c r="F886" s="6">
        <v>138.6</v>
      </c>
      <c r="G886" s="6">
        <v>45.2</v>
      </c>
      <c r="H886" s="6">
        <v>23</v>
      </c>
      <c r="I886" s="6">
        <v>25.3</v>
      </c>
      <c r="J886" s="6">
        <v>34.200000000000003</v>
      </c>
    </row>
    <row r="887" spans="1:10">
      <c r="A887" s="19">
        <v>40322</v>
      </c>
      <c r="B887" s="6">
        <v>197</v>
      </c>
      <c r="C887" s="6">
        <v>201</v>
      </c>
      <c r="D887" s="6">
        <v>125.4</v>
      </c>
      <c r="E887" s="6">
        <v>513.29999999999995</v>
      </c>
      <c r="F887" s="6">
        <v>140.5</v>
      </c>
      <c r="G887" s="6">
        <v>45.9</v>
      </c>
      <c r="H887" s="6">
        <v>24.1</v>
      </c>
      <c r="I887" s="6">
        <v>25.6</v>
      </c>
      <c r="J887" s="6">
        <v>34.4</v>
      </c>
    </row>
    <row r="888" spans="1:10">
      <c r="A888" s="19">
        <v>40323</v>
      </c>
      <c r="B888" s="6">
        <v>204.4</v>
      </c>
      <c r="C888" s="6">
        <v>215.3</v>
      </c>
      <c r="D888" s="6">
        <v>138</v>
      </c>
      <c r="E888" s="6">
        <v>514.79999999999995</v>
      </c>
      <c r="F888" s="6">
        <v>155.69999999999999</v>
      </c>
      <c r="G888" s="6">
        <v>50.8</v>
      </c>
      <c r="H888" s="6">
        <v>25.3</v>
      </c>
      <c r="I888" s="6">
        <v>27.2</v>
      </c>
      <c r="J888" s="6">
        <v>35.9</v>
      </c>
    </row>
    <row r="889" spans="1:10">
      <c r="A889" s="19">
        <v>40324</v>
      </c>
      <c r="B889" s="6">
        <v>205.5</v>
      </c>
      <c r="C889" s="6">
        <v>216.6</v>
      </c>
      <c r="D889" s="6">
        <v>137.4</v>
      </c>
      <c r="E889" s="6">
        <v>505.2</v>
      </c>
      <c r="F889" s="6">
        <v>155.19999999999999</v>
      </c>
      <c r="G889" s="6">
        <v>51.7</v>
      </c>
      <c r="H889" s="6">
        <v>24.7</v>
      </c>
      <c r="I889" s="6">
        <v>27.2</v>
      </c>
      <c r="J889" s="6">
        <v>35.9</v>
      </c>
    </row>
    <row r="890" spans="1:10">
      <c r="A890" s="19">
        <v>40325</v>
      </c>
      <c r="B890" s="6">
        <v>200.6</v>
      </c>
      <c r="C890" s="6">
        <v>214.2</v>
      </c>
      <c r="D890" s="6">
        <v>139.5</v>
      </c>
      <c r="E890" s="6">
        <v>500</v>
      </c>
      <c r="F890" s="6">
        <v>152.4</v>
      </c>
      <c r="G890" s="6">
        <v>48.7</v>
      </c>
      <c r="H890" s="6">
        <v>23.1</v>
      </c>
      <c r="I890" s="6">
        <v>25.8</v>
      </c>
      <c r="J890" s="6">
        <v>34.9</v>
      </c>
    </row>
    <row r="891" spans="1:10">
      <c r="A891" s="19">
        <v>40326</v>
      </c>
      <c r="B891" s="6">
        <v>202.3</v>
      </c>
      <c r="C891" s="6">
        <v>214.6</v>
      </c>
      <c r="D891" s="6">
        <v>145.30000000000001</v>
      </c>
      <c r="E891" s="6">
        <v>498.5</v>
      </c>
      <c r="F891" s="6">
        <v>153</v>
      </c>
      <c r="G891" s="6">
        <v>48.8</v>
      </c>
      <c r="H891" s="6">
        <v>21.5</v>
      </c>
      <c r="I891" s="6">
        <v>25.9</v>
      </c>
      <c r="J891" s="6">
        <v>34.799999999999997</v>
      </c>
    </row>
    <row r="892" spans="1:10">
      <c r="A892" s="19">
        <v>40329</v>
      </c>
      <c r="B892" s="6">
        <v>202.1</v>
      </c>
      <c r="C892" s="6">
        <v>214.7</v>
      </c>
      <c r="D892" s="6">
        <v>148.4</v>
      </c>
      <c r="E892" s="6">
        <v>504.7</v>
      </c>
      <c r="F892" s="6">
        <v>159.80000000000001</v>
      </c>
      <c r="G892" s="6">
        <v>49</v>
      </c>
      <c r="H892" s="6">
        <v>21.6</v>
      </c>
      <c r="I892" s="6">
        <v>26.1</v>
      </c>
      <c r="J892" s="6">
        <v>35.1</v>
      </c>
    </row>
    <row r="893" spans="1:10">
      <c r="A893" s="19">
        <v>40330</v>
      </c>
      <c r="B893" s="6">
        <v>211</v>
      </c>
      <c r="C893" s="6">
        <v>223</v>
      </c>
      <c r="D893" s="6">
        <v>149.80000000000001</v>
      </c>
      <c r="E893" s="6">
        <v>517.5</v>
      </c>
      <c r="F893" s="6">
        <v>165.2</v>
      </c>
      <c r="G893" s="6">
        <v>57.1</v>
      </c>
      <c r="H893" s="6">
        <v>22.7</v>
      </c>
      <c r="I893" s="6">
        <v>28.7</v>
      </c>
      <c r="J893" s="6">
        <v>39.1</v>
      </c>
    </row>
    <row r="894" spans="1:10">
      <c r="A894" s="19">
        <v>40331</v>
      </c>
      <c r="B894" s="6">
        <v>225.2</v>
      </c>
      <c r="C894" s="6">
        <v>229.2</v>
      </c>
      <c r="D894" s="6">
        <v>159.69999999999999</v>
      </c>
      <c r="E894" s="6">
        <v>536.9</v>
      </c>
      <c r="F894" s="6">
        <v>176.7</v>
      </c>
      <c r="G894" s="6">
        <v>65.900000000000006</v>
      </c>
      <c r="H894" s="6">
        <v>24.7</v>
      </c>
      <c r="I894" s="6">
        <v>32.1</v>
      </c>
      <c r="J894" s="6">
        <v>42.2</v>
      </c>
    </row>
    <row r="895" spans="1:10">
      <c r="A895" s="19">
        <v>40332</v>
      </c>
      <c r="B895" s="6">
        <v>235.6</v>
      </c>
      <c r="C895" s="6">
        <v>233.1</v>
      </c>
      <c r="D895" s="6">
        <v>161.5</v>
      </c>
      <c r="E895" s="6">
        <v>540.4</v>
      </c>
      <c r="F895" s="6">
        <v>184.2</v>
      </c>
      <c r="G895" s="6">
        <v>75.7</v>
      </c>
      <c r="H895" s="6">
        <v>26.3</v>
      </c>
      <c r="I895" s="6">
        <v>35.1</v>
      </c>
      <c r="J895" s="6">
        <v>47.6</v>
      </c>
    </row>
    <row r="896" spans="1:10">
      <c r="A896" s="19">
        <v>40333</v>
      </c>
      <c r="B896" s="6">
        <v>254.6</v>
      </c>
      <c r="C896" s="6">
        <v>252.5</v>
      </c>
      <c r="D896" s="6">
        <v>167</v>
      </c>
      <c r="E896" s="6">
        <v>555.70000000000005</v>
      </c>
      <c r="F896" s="6">
        <v>194.4</v>
      </c>
      <c r="G896" s="6">
        <v>92.3</v>
      </c>
      <c r="H896" s="6">
        <v>32.200000000000003</v>
      </c>
      <c r="I896" s="6">
        <v>42.7</v>
      </c>
      <c r="J896" s="6">
        <v>67.400000000000006</v>
      </c>
    </row>
    <row r="897" spans="1:10">
      <c r="A897" s="19">
        <v>40336</v>
      </c>
      <c r="B897" s="6">
        <v>263.7</v>
      </c>
      <c r="C897" s="6">
        <v>258.60000000000002</v>
      </c>
      <c r="D897" s="6">
        <v>176.8</v>
      </c>
      <c r="E897" s="6">
        <v>556</v>
      </c>
      <c r="F897" s="6">
        <v>203.8</v>
      </c>
      <c r="G897" s="6">
        <v>102.3</v>
      </c>
      <c r="H897" s="6">
        <v>39.6</v>
      </c>
      <c r="I897" s="6">
        <v>48.9</v>
      </c>
      <c r="J897" s="6">
        <v>85.2</v>
      </c>
    </row>
    <row r="898" spans="1:10">
      <c r="A898" s="19">
        <v>40337</v>
      </c>
      <c r="B898" s="6">
        <v>271.60000000000002</v>
      </c>
      <c r="C898" s="6">
        <v>258.3</v>
      </c>
      <c r="D898" s="6">
        <v>178.1</v>
      </c>
      <c r="E898" s="6">
        <v>560.70000000000005</v>
      </c>
      <c r="F898" s="6">
        <v>208.2</v>
      </c>
      <c r="G898" s="6">
        <v>104.6</v>
      </c>
      <c r="H898" s="6">
        <v>38.4</v>
      </c>
      <c r="I898" s="6">
        <v>55.6</v>
      </c>
      <c r="J898" s="6">
        <v>83.9</v>
      </c>
    </row>
    <row r="899" spans="1:10">
      <c r="A899" s="19">
        <v>40338</v>
      </c>
      <c r="B899" s="6">
        <v>266.7</v>
      </c>
      <c r="C899" s="6">
        <v>253.5</v>
      </c>
      <c r="D899" s="6">
        <v>157.19999999999999</v>
      </c>
      <c r="E899" s="6">
        <v>558.5</v>
      </c>
      <c r="F899" s="6">
        <v>200.4</v>
      </c>
      <c r="G899" s="6">
        <v>97.1</v>
      </c>
      <c r="H899" s="6">
        <v>29.7</v>
      </c>
      <c r="I899" s="6">
        <v>49</v>
      </c>
      <c r="J899" s="6">
        <v>72.900000000000006</v>
      </c>
    </row>
    <row r="900" spans="1:10">
      <c r="A900" s="19">
        <v>40339</v>
      </c>
      <c r="B900" s="6">
        <v>255.2</v>
      </c>
      <c r="C900" s="6">
        <v>248.8</v>
      </c>
      <c r="D900" s="6">
        <v>141.1</v>
      </c>
      <c r="E900" s="6">
        <v>553.1</v>
      </c>
      <c r="F900" s="6">
        <v>186.5</v>
      </c>
      <c r="G900" s="6">
        <v>84.7</v>
      </c>
      <c r="H900" s="6">
        <v>29.1</v>
      </c>
      <c r="I900" s="6">
        <v>46.1</v>
      </c>
      <c r="J900" s="6">
        <v>61.5</v>
      </c>
    </row>
    <row r="901" spans="1:10">
      <c r="A901" s="19">
        <v>40340</v>
      </c>
      <c r="B901" s="6">
        <v>253.4</v>
      </c>
      <c r="C901" s="6">
        <v>254.3</v>
      </c>
      <c r="D901" s="6">
        <v>146.19999999999999</v>
      </c>
      <c r="E901" s="6">
        <v>561.6</v>
      </c>
      <c r="F901" s="6">
        <v>189.6</v>
      </c>
      <c r="G901" s="6">
        <v>79.400000000000006</v>
      </c>
      <c r="H901" s="6">
        <v>28.2</v>
      </c>
      <c r="I901" s="6">
        <v>45.9</v>
      </c>
      <c r="J901" s="6">
        <v>53.1</v>
      </c>
    </row>
    <row r="902" spans="1:10">
      <c r="A902" s="19">
        <v>40343</v>
      </c>
      <c r="B902" s="6">
        <v>258.8</v>
      </c>
      <c r="C902" s="6">
        <v>263.60000000000002</v>
      </c>
      <c r="D902" s="6">
        <v>144.19999999999999</v>
      </c>
      <c r="E902" s="6">
        <v>570.1</v>
      </c>
      <c r="F902" s="6">
        <v>204.2</v>
      </c>
      <c r="G902" s="6">
        <v>83</v>
      </c>
      <c r="H902" s="6">
        <v>28.7</v>
      </c>
      <c r="I902" s="6">
        <v>45.6</v>
      </c>
      <c r="J902" s="6">
        <v>52.5</v>
      </c>
    </row>
    <row r="903" spans="1:10">
      <c r="A903" s="19">
        <v>40344</v>
      </c>
      <c r="B903" s="6">
        <v>277.7</v>
      </c>
      <c r="C903" s="6">
        <v>281</v>
      </c>
      <c r="D903" s="6">
        <v>136.69999999999999</v>
      </c>
      <c r="E903" s="6">
        <v>640.79999999999995</v>
      </c>
      <c r="F903" s="6">
        <v>206.4</v>
      </c>
      <c r="G903" s="6">
        <v>80</v>
      </c>
      <c r="H903" s="6">
        <v>27.6</v>
      </c>
      <c r="I903" s="6">
        <v>43.6</v>
      </c>
      <c r="J903" s="6">
        <v>51.8</v>
      </c>
    </row>
    <row r="904" spans="1:10">
      <c r="A904" s="19">
        <v>40345</v>
      </c>
      <c r="B904" s="6">
        <v>293.89999999999998</v>
      </c>
      <c r="C904" s="6">
        <v>289.3</v>
      </c>
      <c r="D904" s="6">
        <v>138</v>
      </c>
      <c r="E904" s="6">
        <v>667</v>
      </c>
      <c r="F904" s="6">
        <v>221.1</v>
      </c>
      <c r="G904" s="6">
        <v>81.7</v>
      </c>
      <c r="H904" s="6">
        <v>26.8</v>
      </c>
      <c r="I904" s="6">
        <v>44.5</v>
      </c>
      <c r="J904" s="6">
        <v>51.7</v>
      </c>
    </row>
    <row r="905" spans="1:10">
      <c r="A905" s="19">
        <v>40346</v>
      </c>
      <c r="B905" s="6">
        <v>292.39999999999998</v>
      </c>
      <c r="C905" s="6">
        <v>290</v>
      </c>
      <c r="D905" s="6">
        <v>136.1</v>
      </c>
      <c r="E905" s="6">
        <v>667.6</v>
      </c>
      <c r="F905" s="6">
        <v>211.1</v>
      </c>
      <c r="G905" s="6">
        <v>82</v>
      </c>
      <c r="H905" s="6">
        <v>25.9</v>
      </c>
      <c r="I905" s="6">
        <v>43</v>
      </c>
      <c r="J905" s="6">
        <v>49.2</v>
      </c>
    </row>
    <row r="906" spans="1:10">
      <c r="A906" s="19">
        <v>40347</v>
      </c>
      <c r="B906" s="6">
        <v>287.5</v>
      </c>
      <c r="C906" s="6">
        <v>281.10000000000002</v>
      </c>
      <c r="D906" s="6">
        <v>124.7</v>
      </c>
      <c r="E906" s="6">
        <v>669.2</v>
      </c>
      <c r="F906" s="6">
        <v>186.3</v>
      </c>
      <c r="G906" s="6">
        <v>74.7</v>
      </c>
      <c r="H906" s="6">
        <v>23.3</v>
      </c>
      <c r="I906" s="6">
        <v>38.1</v>
      </c>
      <c r="J906" s="6">
        <v>46.6</v>
      </c>
    </row>
    <row r="907" spans="1:10">
      <c r="A907" s="19">
        <v>40350</v>
      </c>
      <c r="B907" s="6">
        <v>285.7</v>
      </c>
      <c r="C907" s="6">
        <v>269.60000000000002</v>
      </c>
      <c r="D907" s="6">
        <v>121.4</v>
      </c>
      <c r="E907" s="6">
        <v>672.1</v>
      </c>
      <c r="F907" s="6">
        <v>169.8</v>
      </c>
      <c r="G907" s="6">
        <v>67</v>
      </c>
      <c r="H907" s="6">
        <v>21.1</v>
      </c>
      <c r="I907" s="6">
        <v>34.1</v>
      </c>
      <c r="J907" s="6">
        <v>42.2</v>
      </c>
    </row>
    <row r="908" spans="1:10">
      <c r="A908" s="19">
        <v>40351</v>
      </c>
      <c r="B908" s="6">
        <v>293.10000000000002</v>
      </c>
      <c r="C908" s="6">
        <v>271.7</v>
      </c>
      <c r="D908" s="6">
        <v>132.6</v>
      </c>
      <c r="E908" s="6">
        <v>710.6</v>
      </c>
      <c r="F908" s="6">
        <v>182.5</v>
      </c>
      <c r="G908" s="6">
        <v>75.400000000000006</v>
      </c>
      <c r="H908" s="6">
        <v>24</v>
      </c>
      <c r="I908" s="6">
        <v>37.5</v>
      </c>
      <c r="J908" s="6">
        <v>44.7</v>
      </c>
    </row>
    <row r="909" spans="1:10">
      <c r="A909" s="19">
        <v>40352</v>
      </c>
      <c r="B909" s="6">
        <v>307.7</v>
      </c>
      <c r="C909" s="6">
        <v>281</v>
      </c>
      <c r="D909" s="6">
        <v>140.5</v>
      </c>
      <c r="E909" s="6">
        <v>772.1</v>
      </c>
      <c r="F909" s="6">
        <v>189.3</v>
      </c>
      <c r="G909" s="6">
        <v>85.7</v>
      </c>
      <c r="H909" s="6">
        <v>26</v>
      </c>
      <c r="I909" s="6">
        <v>43.2</v>
      </c>
      <c r="J909" s="6">
        <v>49.2</v>
      </c>
    </row>
    <row r="910" spans="1:10">
      <c r="A910" s="19">
        <v>40353</v>
      </c>
      <c r="B910" s="6">
        <v>309.60000000000002</v>
      </c>
      <c r="C910" s="6">
        <v>285.8</v>
      </c>
      <c r="D910" s="6">
        <v>143.1</v>
      </c>
      <c r="E910" s="6">
        <v>780.8</v>
      </c>
      <c r="F910" s="6">
        <v>185</v>
      </c>
      <c r="G910" s="6">
        <v>88.1</v>
      </c>
      <c r="H910" s="6">
        <v>26.4</v>
      </c>
      <c r="I910" s="6">
        <v>45.9</v>
      </c>
      <c r="J910" s="6">
        <v>48.8</v>
      </c>
    </row>
    <row r="911" spans="1:10">
      <c r="A911" s="19">
        <v>40354</v>
      </c>
      <c r="B911" s="6">
        <v>312.60000000000002</v>
      </c>
      <c r="C911" s="6">
        <v>291</v>
      </c>
      <c r="D911" s="6">
        <v>146.80000000000001</v>
      </c>
      <c r="E911" s="6">
        <v>780.7</v>
      </c>
      <c r="F911" s="6">
        <v>185.3</v>
      </c>
      <c r="G911" s="6">
        <v>94.6</v>
      </c>
      <c r="H911" s="6">
        <v>26.7</v>
      </c>
      <c r="I911" s="6">
        <v>48.1</v>
      </c>
      <c r="J911" s="6">
        <v>50.7</v>
      </c>
    </row>
    <row r="912" spans="1:10">
      <c r="A912" s="19">
        <v>40357</v>
      </c>
      <c r="B912" s="6">
        <v>313.5</v>
      </c>
      <c r="C912" s="6">
        <v>295.5</v>
      </c>
      <c r="D912" s="6">
        <v>153.9</v>
      </c>
      <c r="E912" s="6">
        <v>800.2</v>
      </c>
      <c r="F912" s="6">
        <v>195.1</v>
      </c>
      <c r="G912" s="6">
        <v>91.5</v>
      </c>
      <c r="H912" s="6">
        <v>28.8</v>
      </c>
      <c r="I912" s="6">
        <v>52.6</v>
      </c>
      <c r="J912" s="6">
        <v>53.9</v>
      </c>
    </row>
    <row r="913" spans="1:10">
      <c r="A913" s="19">
        <v>40358</v>
      </c>
      <c r="B913" s="6">
        <v>316.39999999999998</v>
      </c>
      <c r="C913" s="6">
        <v>295.10000000000002</v>
      </c>
      <c r="D913" s="6">
        <v>157.1</v>
      </c>
      <c r="E913" s="6">
        <v>789.3</v>
      </c>
      <c r="F913" s="6">
        <v>205</v>
      </c>
      <c r="G913" s="6">
        <v>91</v>
      </c>
      <c r="H913" s="6">
        <v>26</v>
      </c>
      <c r="I913" s="6">
        <v>50.8</v>
      </c>
      <c r="J913" s="6">
        <v>57.5</v>
      </c>
    </row>
    <row r="914" spans="1:10">
      <c r="A914" s="19">
        <v>40359</v>
      </c>
      <c r="B914" s="6">
        <v>312.2</v>
      </c>
      <c r="C914" s="6">
        <v>292.3</v>
      </c>
      <c r="D914" s="6">
        <v>151.69999999999999</v>
      </c>
      <c r="E914" s="6">
        <v>784.9</v>
      </c>
      <c r="F914" s="6">
        <v>198.4</v>
      </c>
      <c r="G914" s="6">
        <v>86.7</v>
      </c>
      <c r="H914" s="6">
        <v>23.1</v>
      </c>
      <c r="I914" s="6">
        <v>47.3</v>
      </c>
      <c r="J914" s="6">
        <v>58.3</v>
      </c>
    </row>
    <row r="915" spans="1:10">
      <c r="A915" s="19">
        <v>40360</v>
      </c>
      <c r="B915" s="6">
        <v>301.39999999999998</v>
      </c>
      <c r="C915" s="6">
        <v>290.5</v>
      </c>
      <c r="D915" s="6">
        <v>151.19999999999999</v>
      </c>
      <c r="E915" s="6">
        <v>770.9</v>
      </c>
      <c r="F915" s="6">
        <v>200.9</v>
      </c>
      <c r="G915" s="6">
        <v>82.5</v>
      </c>
      <c r="H915" s="6">
        <v>21.8</v>
      </c>
      <c r="I915" s="6">
        <v>43.2</v>
      </c>
      <c r="J915" s="6">
        <v>55.7</v>
      </c>
    </row>
    <row r="916" spans="1:10">
      <c r="A916" s="19">
        <v>40361</v>
      </c>
      <c r="B916" s="6">
        <v>278.7</v>
      </c>
      <c r="C916" s="6">
        <v>273.7</v>
      </c>
      <c r="D916" s="6">
        <v>143.9</v>
      </c>
      <c r="E916" s="6">
        <v>762.8</v>
      </c>
      <c r="F916" s="6">
        <v>194</v>
      </c>
      <c r="G916" s="6">
        <v>72.7</v>
      </c>
      <c r="H916" s="6">
        <v>20.3</v>
      </c>
      <c r="I916" s="6">
        <v>39.700000000000003</v>
      </c>
      <c r="J916" s="6">
        <v>52.4</v>
      </c>
    </row>
    <row r="917" spans="1:10">
      <c r="A917" s="19">
        <v>40364</v>
      </c>
      <c r="B917" s="6">
        <v>277.10000000000002</v>
      </c>
      <c r="C917" s="6">
        <v>272.7</v>
      </c>
      <c r="D917" s="6">
        <v>146.80000000000001</v>
      </c>
      <c r="E917" s="6">
        <v>766</v>
      </c>
      <c r="F917" s="6">
        <v>206.6</v>
      </c>
      <c r="G917" s="6">
        <v>69.2</v>
      </c>
      <c r="H917" s="6">
        <v>21</v>
      </c>
      <c r="I917" s="6">
        <v>38</v>
      </c>
      <c r="J917" s="6">
        <v>48.9</v>
      </c>
    </row>
    <row r="918" spans="1:10">
      <c r="A918" s="19">
        <v>40365</v>
      </c>
      <c r="B918" s="6">
        <v>280</v>
      </c>
      <c r="C918" s="6">
        <v>269.2</v>
      </c>
      <c r="D918" s="6">
        <v>147.6</v>
      </c>
      <c r="E918" s="6">
        <v>755.9</v>
      </c>
      <c r="F918" s="6">
        <v>208.3</v>
      </c>
      <c r="G918" s="6">
        <v>68.7</v>
      </c>
      <c r="H918" s="6">
        <v>20.7</v>
      </c>
      <c r="I918" s="6">
        <v>36.9</v>
      </c>
      <c r="J918" s="6">
        <v>41</v>
      </c>
    </row>
    <row r="919" spans="1:10">
      <c r="A919" s="19">
        <v>40366</v>
      </c>
      <c r="B919" s="6">
        <v>283.8</v>
      </c>
      <c r="C919" s="6">
        <v>269.7</v>
      </c>
      <c r="D919" s="6">
        <v>148.5</v>
      </c>
      <c r="E919" s="6">
        <v>756</v>
      </c>
      <c r="F919" s="6">
        <v>205.7</v>
      </c>
      <c r="G919" s="6">
        <v>69</v>
      </c>
      <c r="H919" s="6">
        <v>21.9</v>
      </c>
      <c r="I919" s="6">
        <v>37.1</v>
      </c>
      <c r="J919" s="6">
        <v>42.5</v>
      </c>
    </row>
    <row r="920" spans="1:10">
      <c r="A920" s="19">
        <v>40367</v>
      </c>
      <c r="B920" s="6">
        <v>278.2</v>
      </c>
      <c r="C920" s="6">
        <v>262.60000000000002</v>
      </c>
      <c r="D920" s="6">
        <v>141.9</v>
      </c>
      <c r="E920" s="6">
        <v>764.4</v>
      </c>
      <c r="F920" s="6">
        <v>201.8</v>
      </c>
      <c r="G920" s="6">
        <v>64.900000000000006</v>
      </c>
      <c r="H920" s="6">
        <v>21.1</v>
      </c>
      <c r="I920" s="6">
        <v>34.6</v>
      </c>
      <c r="J920" s="6">
        <v>39.700000000000003</v>
      </c>
    </row>
    <row r="921" spans="1:10">
      <c r="A921" s="19">
        <v>40368</v>
      </c>
      <c r="B921" s="6">
        <v>274.89999999999998</v>
      </c>
      <c r="C921" s="6">
        <v>261.89999999999998</v>
      </c>
      <c r="D921" s="6">
        <v>138.9</v>
      </c>
      <c r="E921" s="6">
        <v>763.7</v>
      </c>
      <c r="F921" s="6">
        <v>205.9</v>
      </c>
      <c r="G921" s="6">
        <v>61</v>
      </c>
      <c r="H921" s="6">
        <v>21.4</v>
      </c>
      <c r="I921" s="6">
        <v>32.799999999999997</v>
      </c>
      <c r="J921" s="6">
        <v>38.200000000000003</v>
      </c>
    </row>
    <row r="922" spans="1:10">
      <c r="A922" s="19">
        <v>40371</v>
      </c>
      <c r="B922" s="6">
        <v>280.39999999999998</v>
      </c>
      <c r="C922" s="6">
        <v>267</v>
      </c>
      <c r="D922" s="6">
        <v>144.19999999999999</v>
      </c>
      <c r="E922" s="6">
        <v>764.3</v>
      </c>
      <c r="F922" s="6">
        <v>207.3</v>
      </c>
      <c r="G922" s="6">
        <v>61.5</v>
      </c>
      <c r="H922" s="6">
        <v>23.6</v>
      </c>
      <c r="I922" s="6">
        <v>34.200000000000003</v>
      </c>
      <c r="J922" s="6">
        <v>38.5</v>
      </c>
    </row>
    <row r="923" spans="1:10">
      <c r="A923" s="19">
        <v>40372</v>
      </c>
      <c r="B923" s="6">
        <v>284.60000000000002</v>
      </c>
      <c r="C923" s="6">
        <v>266.3</v>
      </c>
      <c r="D923" s="6">
        <v>142.30000000000001</v>
      </c>
      <c r="E923" s="6">
        <v>755.5</v>
      </c>
      <c r="F923" s="6">
        <v>200.5</v>
      </c>
      <c r="G923" s="6">
        <v>58.2</v>
      </c>
      <c r="H923" s="6">
        <v>19.7</v>
      </c>
      <c r="I923" s="6">
        <v>32.5</v>
      </c>
      <c r="J923" s="6">
        <v>37.299999999999997</v>
      </c>
    </row>
    <row r="924" spans="1:10">
      <c r="A924" s="19">
        <v>40373</v>
      </c>
      <c r="B924" s="6">
        <v>291.2</v>
      </c>
      <c r="C924" s="6">
        <v>282.3</v>
      </c>
      <c r="D924" s="6">
        <v>146.80000000000001</v>
      </c>
      <c r="E924" s="6">
        <v>760.7</v>
      </c>
      <c r="F924" s="6">
        <v>207.2</v>
      </c>
      <c r="G924" s="6">
        <v>60.2</v>
      </c>
      <c r="H924" s="6">
        <v>20.9</v>
      </c>
      <c r="I924" s="6">
        <v>33.4</v>
      </c>
      <c r="J924" s="6">
        <v>37.9</v>
      </c>
    </row>
    <row r="925" spans="1:10">
      <c r="A925" s="19">
        <v>40374</v>
      </c>
      <c r="B925" s="6">
        <v>287.3</v>
      </c>
      <c r="C925" s="6">
        <v>284.60000000000002</v>
      </c>
      <c r="D925" s="6">
        <v>147.69999999999999</v>
      </c>
      <c r="E925" s="6">
        <v>766.9</v>
      </c>
      <c r="F925" s="6">
        <v>197.1</v>
      </c>
      <c r="G925" s="6">
        <v>62.8</v>
      </c>
      <c r="H925" s="6">
        <v>21</v>
      </c>
      <c r="I925" s="6">
        <v>34</v>
      </c>
      <c r="J925" s="6">
        <v>37.200000000000003</v>
      </c>
    </row>
    <row r="926" spans="1:10">
      <c r="A926" s="19">
        <v>40375</v>
      </c>
      <c r="B926" s="6">
        <v>285.5</v>
      </c>
      <c r="C926" s="6">
        <v>282.60000000000002</v>
      </c>
      <c r="D926" s="6">
        <v>147.30000000000001</v>
      </c>
      <c r="E926" s="6">
        <v>764.3</v>
      </c>
      <c r="F926" s="6">
        <v>185.6</v>
      </c>
      <c r="G926" s="6">
        <v>65.3</v>
      </c>
      <c r="H926" s="6">
        <v>22</v>
      </c>
      <c r="I926" s="6">
        <v>34.6</v>
      </c>
      <c r="J926" s="6">
        <v>36.4</v>
      </c>
    </row>
    <row r="927" spans="1:10">
      <c r="A927" s="19">
        <v>40378</v>
      </c>
      <c r="B927" s="6">
        <v>282.89999999999998</v>
      </c>
      <c r="C927" s="6">
        <v>283.89999999999998</v>
      </c>
      <c r="D927" s="6">
        <v>140.19999999999999</v>
      </c>
      <c r="E927" s="6">
        <v>778</v>
      </c>
      <c r="F927" s="6">
        <v>175.7</v>
      </c>
      <c r="G927" s="6">
        <v>66.3</v>
      </c>
      <c r="H927" s="6">
        <v>23.2</v>
      </c>
      <c r="I927" s="6">
        <v>34.5</v>
      </c>
      <c r="J927" s="6">
        <v>37.4</v>
      </c>
    </row>
    <row r="928" spans="1:10">
      <c r="A928" s="19">
        <v>40379</v>
      </c>
      <c r="B928" s="6">
        <v>282.89999999999998</v>
      </c>
      <c r="C928" s="6">
        <v>276.60000000000002</v>
      </c>
      <c r="D928" s="6">
        <v>136.5</v>
      </c>
      <c r="E928" s="6">
        <v>782.7</v>
      </c>
      <c r="F928" s="6">
        <v>169.1</v>
      </c>
      <c r="G928" s="6">
        <v>67.3</v>
      </c>
      <c r="H928" s="6">
        <v>22.2</v>
      </c>
      <c r="I928" s="6">
        <v>33.700000000000003</v>
      </c>
      <c r="J928" s="6">
        <v>36.6</v>
      </c>
    </row>
    <row r="929" spans="1:10">
      <c r="A929" s="19">
        <v>40380</v>
      </c>
      <c r="B929" s="6">
        <v>281.8</v>
      </c>
      <c r="C929" s="6">
        <v>275.8</v>
      </c>
      <c r="D929" s="6">
        <v>137.4</v>
      </c>
      <c r="E929" s="6">
        <v>785.8</v>
      </c>
      <c r="F929" s="6">
        <v>167.9</v>
      </c>
      <c r="G929" s="6">
        <v>68.099999999999994</v>
      </c>
      <c r="H929" s="6">
        <v>22.4</v>
      </c>
      <c r="I929" s="6">
        <v>33.299999999999997</v>
      </c>
      <c r="J929" s="6">
        <v>36.700000000000003</v>
      </c>
    </row>
    <row r="930" spans="1:10">
      <c r="A930" s="19">
        <v>40381</v>
      </c>
      <c r="B930" s="6">
        <v>287.39999999999998</v>
      </c>
      <c r="C930" s="6">
        <v>276.89999999999998</v>
      </c>
      <c r="D930" s="6">
        <v>135.69999999999999</v>
      </c>
      <c r="E930" s="6">
        <v>774.1</v>
      </c>
      <c r="F930" s="6">
        <v>169.6</v>
      </c>
      <c r="G930" s="6">
        <v>69.099999999999994</v>
      </c>
      <c r="H930" s="6">
        <v>22.5</v>
      </c>
      <c r="I930" s="6">
        <v>32.1</v>
      </c>
      <c r="J930" s="6">
        <v>37.200000000000003</v>
      </c>
    </row>
    <row r="931" spans="1:10">
      <c r="A931" s="19">
        <v>40382</v>
      </c>
      <c r="B931" s="6">
        <v>284.3</v>
      </c>
      <c r="C931" s="6">
        <v>271.5</v>
      </c>
      <c r="D931" s="6">
        <v>131.80000000000001</v>
      </c>
      <c r="E931" s="6">
        <v>767.4</v>
      </c>
      <c r="F931" s="6">
        <v>164.9</v>
      </c>
      <c r="G931" s="6">
        <v>65.5</v>
      </c>
      <c r="H931" s="6">
        <v>20.8</v>
      </c>
      <c r="I931" s="6">
        <v>29.2</v>
      </c>
      <c r="J931" s="6">
        <v>35.5</v>
      </c>
    </row>
    <row r="932" spans="1:10">
      <c r="A932" s="19">
        <v>40385</v>
      </c>
      <c r="B932" s="6">
        <v>274.3</v>
      </c>
      <c r="C932" s="6">
        <v>259.10000000000002</v>
      </c>
      <c r="D932" s="6">
        <v>123.5</v>
      </c>
      <c r="E932" s="6">
        <v>761</v>
      </c>
      <c r="F932" s="6">
        <v>148.19999999999999</v>
      </c>
      <c r="G932" s="6">
        <v>61.2</v>
      </c>
      <c r="H932" s="6">
        <v>18.600000000000001</v>
      </c>
      <c r="I932" s="6">
        <v>26.5</v>
      </c>
      <c r="J932" s="6">
        <v>34.9</v>
      </c>
    </row>
    <row r="933" spans="1:10">
      <c r="A933" s="19">
        <v>40386</v>
      </c>
      <c r="B933" s="6">
        <v>242.9</v>
      </c>
      <c r="C933" s="6">
        <v>238.8</v>
      </c>
      <c r="D933" s="6">
        <v>120.4</v>
      </c>
      <c r="E933" s="6">
        <v>749.9</v>
      </c>
      <c r="F933" s="6">
        <v>137.4</v>
      </c>
      <c r="G933" s="6">
        <v>55.6</v>
      </c>
      <c r="H933" s="6">
        <v>18.3</v>
      </c>
      <c r="I933" s="6">
        <v>26.1</v>
      </c>
      <c r="J933" s="6">
        <v>33.4</v>
      </c>
    </row>
    <row r="934" spans="1:10">
      <c r="A934" s="19">
        <v>40387</v>
      </c>
      <c r="B934" s="6">
        <v>233.3</v>
      </c>
      <c r="C934" s="6">
        <v>223</v>
      </c>
      <c r="D934" s="6">
        <v>123.3</v>
      </c>
      <c r="E934" s="6">
        <v>747.3</v>
      </c>
      <c r="F934" s="6">
        <v>147.6</v>
      </c>
      <c r="G934" s="6">
        <v>57.3</v>
      </c>
      <c r="H934" s="6">
        <v>19</v>
      </c>
      <c r="I934" s="6">
        <v>26.3</v>
      </c>
      <c r="J934" s="6">
        <v>35.1</v>
      </c>
    </row>
    <row r="935" spans="1:10">
      <c r="A935" s="19">
        <v>40388</v>
      </c>
      <c r="B935" s="6">
        <v>238.7</v>
      </c>
      <c r="C935" s="6">
        <v>232.4</v>
      </c>
      <c r="D935" s="6">
        <v>125.6</v>
      </c>
      <c r="E935" s="6">
        <v>750.3</v>
      </c>
      <c r="F935" s="6">
        <v>152.1</v>
      </c>
      <c r="G935" s="6">
        <v>59.2</v>
      </c>
      <c r="H935" s="6">
        <v>20</v>
      </c>
      <c r="I935" s="6">
        <v>27.4</v>
      </c>
      <c r="J935" s="6">
        <v>37.799999999999997</v>
      </c>
    </row>
    <row r="936" spans="1:10">
      <c r="A936" s="19">
        <v>40389</v>
      </c>
      <c r="B936" s="6">
        <v>252.4</v>
      </c>
      <c r="C936" s="6">
        <v>236.1</v>
      </c>
      <c r="D936" s="6">
        <v>128.5</v>
      </c>
      <c r="E936" s="6">
        <v>762.8</v>
      </c>
      <c r="F936" s="6">
        <v>154.19999999999999</v>
      </c>
      <c r="G936" s="6">
        <v>63.2</v>
      </c>
      <c r="H936" s="6">
        <v>21.8</v>
      </c>
      <c r="I936" s="6">
        <v>27.6</v>
      </c>
      <c r="J936" s="6">
        <v>40.700000000000003</v>
      </c>
    </row>
    <row r="937" spans="1:10">
      <c r="A937" s="19">
        <v>40392</v>
      </c>
      <c r="B937" s="6">
        <v>246.3</v>
      </c>
      <c r="C937" s="6">
        <v>227.5</v>
      </c>
      <c r="D937" s="6">
        <v>122.2</v>
      </c>
      <c r="E937" s="6">
        <v>749.2</v>
      </c>
      <c r="F937" s="6">
        <v>146.19999999999999</v>
      </c>
      <c r="G937" s="6">
        <v>62.2</v>
      </c>
      <c r="H937" s="6">
        <v>20.399999999999999</v>
      </c>
      <c r="I937" s="6">
        <v>27</v>
      </c>
      <c r="J937" s="6">
        <v>39.9</v>
      </c>
    </row>
    <row r="938" spans="1:10">
      <c r="A938" s="19">
        <v>40393</v>
      </c>
      <c r="B938" s="6">
        <v>250.1</v>
      </c>
      <c r="C938" s="6">
        <v>230.2</v>
      </c>
      <c r="D938" s="6">
        <v>126.6</v>
      </c>
      <c r="E938" s="6">
        <v>748.1</v>
      </c>
      <c r="F938" s="6">
        <v>152</v>
      </c>
      <c r="G938" s="6">
        <v>63.3</v>
      </c>
      <c r="H938" s="6">
        <v>20.7</v>
      </c>
      <c r="I938" s="6">
        <v>27.9</v>
      </c>
      <c r="J938" s="6">
        <v>38.200000000000003</v>
      </c>
    </row>
    <row r="939" spans="1:10">
      <c r="A939" s="19">
        <v>40394</v>
      </c>
      <c r="B939" s="6">
        <v>251.2</v>
      </c>
      <c r="C939" s="6">
        <v>229.3</v>
      </c>
      <c r="D939" s="6">
        <v>125.3</v>
      </c>
      <c r="E939" s="6">
        <v>762.4</v>
      </c>
      <c r="F939" s="6">
        <v>154</v>
      </c>
      <c r="G939" s="6">
        <v>61</v>
      </c>
      <c r="H939" s="6">
        <v>19.399999999999999</v>
      </c>
      <c r="I939" s="6">
        <v>26.7</v>
      </c>
      <c r="J939" s="6">
        <v>38.700000000000003</v>
      </c>
    </row>
    <row r="940" spans="1:10">
      <c r="A940" s="19">
        <v>40395</v>
      </c>
      <c r="B940" s="6">
        <v>251.4</v>
      </c>
      <c r="C940" s="6">
        <v>239.2</v>
      </c>
      <c r="D940" s="6">
        <v>127.1</v>
      </c>
      <c r="E940" s="6">
        <v>763.4</v>
      </c>
      <c r="F940" s="6">
        <v>155.19999999999999</v>
      </c>
      <c r="G940" s="6">
        <v>59.2</v>
      </c>
      <c r="H940" s="6">
        <v>18</v>
      </c>
      <c r="I940" s="6">
        <v>25.8</v>
      </c>
      <c r="J940" s="6">
        <v>37.1</v>
      </c>
    </row>
    <row r="941" spans="1:10">
      <c r="A941" s="19">
        <v>40396</v>
      </c>
      <c r="B941" s="6">
        <v>249.2</v>
      </c>
      <c r="C941" s="6">
        <v>236.7</v>
      </c>
      <c r="D941" s="6">
        <v>126.5</v>
      </c>
      <c r="E941" s="6">
        <v>762.8</v>
      </c>
      <c r="F941" s="6">
        <v>152.5</v>
      </c>
      <c r="G941" s="6">
        <v>56.6</v>
      </c>
      <c r="H941" s="6">
        <v>17.899999999999999</v>
      </c>
      <c r="I941" s="6">
        <v>25.3</v>
      </c>
      <c r="J941" s="6">
        <v>35</v>
      </c>
    </row>
    <row r="942" spans="1:10">
      <c r="A942" s="19">
        <v>40399</v>
      </c>
      <c r="B942" s="6">
        <v>247.5</v>
      </c>
      <c r="C942" s="6">
        <v>250</v>
      </c>
      <c r="D942" s="6">
        <v>125.3</v>
      </c>
      <c r="E942" s="6">
        <v>764.4</v>
      </c>
      <c r="F942" s="6">
        <v>150.69999999999999</v>
      </c>
      <c r="G942" s="6">
        <v>54.6</v>
      </c>
      <c r="H942" s="6">
        <v>17.8</v>
      </c>
      <c r="I942" s="6">
        <v>25.3</v>
      </c>
      <c r="J942" s="6">
        <v>34.799999999999997</v>
      </c>
    </row>
    <row r="943" spans="1:10">
      <c r="A943" s="19">
        <v>40400</v>
      </c>
      <c r="B943" s="6">
        <v>254.2</v>
      </c>
      <c r="C943" s="6">
        <v>267</v>
      </c>
      <c r="D943" s="6">
        <v>131.69999999999999</v>
      </c>
      <c r="E943" s="6">
        <v>777.9</v>
      </c>
      <c r="F943" s="6">
        <v>164.3</v>
      </c>
      <c r="G943" s="6">
        <v>57.8</v>
      </c>
      <c r="H943" s="6">
        <v>19.399999999999999</v>
      </c>
      <c r="I943" s="6">
        <v>28.2</v>
      </c>
      <c r="J943" s="6">
        <v>35.4</v>
      </c>
    </row>
    <row r="944" spans="1:10">
      <c r="A944" s="19">
        <v>40401</v>
      </c>
      <c r="B944" s="6">
        <v>272.7</v>
      </c>
      <c r="C944" s="6">
        <v>289.7</v>
      </c>
      <c r="D944" s="6">
        <v>137.9</v>
      </c>
      <c r="E944" s="6">
        <v>793.2</v>
      </c>
      <c r="F944" s="6">
        <v>167.9</v>
      </c>
      <c r="G944" s="6">
        <v>60.7</v>
      </c>
      <c r="H944" s="6">
        <v>21.4</v>
      </c>
      <c r="I944" s="6">
        <v>29.4</v>
      </c>
      <c r="J944" s="6">
        <v>37.5</v>
      </c>
    </row>
    <row r="945" spans="1:10">
      <c r="A945" s="19">
        <v>40402</v>
      </c>
      <c r="B945" s="6">
        <v>271.89999999999998</v>
      </c>
      <c r="C945" s="6">
        <v>287.60000000000002</v>
      </c>
      <c r="D945" s="6">
        <v>141.80000000000001</v>
      </c>
      <c r="E945" s="6">
        <v>797.4</v>
      </c>
      <c r="F945" s="6">
        <v>175.9</v>
      </c>
      <c r="G945" s="6">
        <v>61.1</v>
      </c>
      <c r="H945" s="6">
        <v>21.2</v>
      </c>
      <c r="I945" s="6">
        <v>29.9</v>
      </c>
      <c r="J945" s="6">
        <v>37.200000000000003</v>
      </c>
    </row>
    <row r="946" spans="1:10">
      <c r="A946" s="19">
        <v>40403</v>
      </c>
      <c r="B946" s="6">
        <v>283.7</v>
      </c>
      <c r="C946" s="6">
        <v>293.10000000000002</v>
      </c>
      <c r="D946" s="6">
        <v>147.9</v>
      </c>
      <c r="E946" s="6">
        <v>809</v>
      </c>
      <c r="F946" s="6">
        <v>185.8</v>
      </c>
      <c r="G946" s="6">
        <v>65.7</v>
      </c>
      <c r="H946" s="6">
        <v>21.6</v>
      </c>
      <c r="I946" s="6">
        <v>32.799999999999997</v>
      </c>
      <c r="J946" s="6">
        <v>38.299999999999997</v>
      </c>
    </row>
    <row r="947" spans="1:10">
      <c r="A947" s="19">
        <v>40406</v>
      </c>
      <c r="B947" s="6">
        <v>287.3</v>
      </c>
      <c r="C947" s="6">
        <v>299.2</v>
      </c>
      <c r="D947" s="6">
        <v>152.30000000000001</v>
      </c>
      <c r="E947" s="6">
        <v>836.5</v>
      </c>
      <c r="F947" s="6">
        <v>186.7</v>
      </c>
      <c r="G947" s="6">
        <v>68.099999999999994</v>
      </c>
      <c r="H947" s="6">
        <v>22.1</v>
      </c>
      <c r="I947" s="6">
        <v>33.1</v>
      </c>
      <c r="J947" s="6">
        <v>39.5</v>
      </c>
    </row>
    <row r="948" spans="1:10">
      <c r="A948" s="19">
        <v>40407</v>
      </c>
      <c r="B948" s="6">
        <v>281.2</v>
      </c>
      <c r="C948" s="6">
        <v>291.8</v>
      </c>
      <c r="D948" s="6">
        <v>146.19999999999999</v>
      </c>
      <c r="E948" s="6">
        <v>832.6</v>
      </c>
      <c r="F948" s="6">
        <v>174</v>
      </c>
      <c r="G948" s="6">
        <v>66.400000000000006</v>
      </c>
      <c r="H948" s="6">
        <v>20.9</v>
      </c>
      <c r="I948" s="6">
        <v>31.7</v>
      </c>
      <c r="J948" s="6">
        <v>39.5</v>
      </c>
    </row>
    <row r="949" spans="1:10">
      <c r="A949" s="19">
        <v>40408</v>
      </c>
      <c r="B949" s="6">
        <v>278</v>
      </c>
      <c r="C949" s="6">
        <v>288.3</v>
      </c>
      <c r="D949" s="6">
        <v>140.4</v>
      </c>
      <c r="E949" s="6">
        <v>824.2</v>
      </c>
      <c r="F949" s="6">
        <v>168</v>
      </c>
      <c r="G949" s="6">
        <v>63</v>
      </c>
      <c r="H949" s="6">
        <v>17.7</v>
      </c>
      <c r="I949" s="6">
        <v>28.8</v>
      </c>
      <c r="J949" s="6">
        <v>37.1</v>
      </c>
    </row>
    <row r="950" spans="1:10">
      <c r="A950" s="19">
        <v>40409</v>
      </c>
      <c r="B950" s="6">
        <v>286.7</v>
      </c>
      <c r="C950" s="6">
        <v>293.10000000000002</v>
      </c>
      <c r="D950" s="6">
        <v>146</v>
      </c>
      <c r="E950" s="6">
        <v>833.5</v>
      </c>
      <c r="F950" s="6">
        <v>173.3</v>
      </c>
      <c r="G950" s="6">
        <v>64.3</v>
      </c>
      <c r="H950" s="6">
        <v>17.399999999999999</v>
      </c>
      <c r="I950" s="6">
        <v>29.2</v>
      </c>
      <c r="J950" s="6">
        <v>37.299999999999997</v>
      </c>
    </row>
    <row r="951" spans="1:10">
      <c r="A951" s="19">
        <v>40410</v>
      </c>
      <c r="B951" s="6">
        <v>294.39999999999998</v>
      </c>
      <c r="C951" s="6">
        <v>303.3</v>
      </c>
      <c r="D951" s="6">
        <v>151.4</v>
      </c>
      <c r="E951" s="6">
        <v>848.1</v>
      </c>
      <c r="F951" s="6">
        <v>178.9</v>
      </c>
      <c r="G951" s="6">
        <v>68.2</v>
      </c>
      <c r="H951" s="6">
        <v>17.7</v>
      </c>
      <c r="I951" s="6">
        <v>31.1</v>
      </c>
      <c r="J951" s="6">
        <v>38.5</v>
      </c>
    </row>
    <row r="952" spans="1:10">
      <c r="A952" s="19">
        <v>40413</v>
      </c>
      <c r="B952" s="6">
        <v>297.10000000000002</v>
      </c>
      <c r="C952" s="6">
        <v>305.10000000000002</v>
      </c>
      <c r="D952" s="6">
        <v>149.1</v>
      </c>
      <c r="E952" s="6">
        <v>862.1</v>
      </c>
      <c r="F952" s="6">
        <v>178</v>
      </c>
      <c r="G952" s="6">
        <v>66.2</v>
      </c>
      <c r="H952" s="6">
        <v>17.5</v>
      </c>
      <c r="I952" s="6">
        <v>31</v>
      </c>
      <c r="J952" s="6">
        <v>38.5</v>
      </c>
    </row>
    <row r="953" spans="1:10">
      <c r="A953" s="19">
        <v>40414</v>
      </c>
      <c r="B953" s="6">
        <v>306.60000000000002</v>
      </c>
      <c r="C953" s="6">
        <v>318.10000000000002</v>
      </c>
      <c r="D953" s="6">
        <v>157.19999999999999</v>
      </c>
      <c r="E953" s="6">
        <v>885</v>
      </c>
      <c r="F953" s="6">
        <v>184</v>
      </c>
      <c r="G953" s="6">
        <v>68</v>
      </c>
      <c r="H953" s="6">
        <v>18.899999999999999</v>
      </c>
      <c r="I953" s="6">
        <v>32.799999999999997</v>
      </c>
      <c r="J953" s="6">
        <v>40.799999999999997</v>
      </c>
    </row>
    <row r="954" spans="1:10">
      <c r="A954" s="19">
        <v>40415</v>
      </c>
      <c r="B954" s="6">
        <v>324</v>
      </c>
      <c r="C954" s="6">
        <v>343.6</v>
      </c>
      <c r="D954" s="6">
        <v>161.1</v>
      </c>
      <c r="E954" s="6">
        <v>926.1</v>
      </c>
      <c r="F954" s="6">
        <v>184.4</v>
      </c>
      <c r="G954" s="6">
        <v>70.099999999999994</v>
      </c>
      <c r="H954" s="6">
        <v>18.2</v>
      </c>
      <c r="I954" s="6">
        <v>33.6</v>
      </c>
      <c r="J954" s="6">
        <v>42.5</v>
      </c>
    </row>
    <row r="955" spans="1:10">
      <c r="A955" s="19">
        <v>40416</v>
      </c>
      <c r="B955" s="6">
        <v>325.8</v>
      </c>
      <c r="C955" s="6">
        <v>345.5</v>
      </c>
      <c r="D955" s="6">
        <v>161</v>
      </c>
      <c r="E955" s="6">
        <v>925.8</v>
      </c>
      <c r="F955" s="6">
        <v>185.8</v>
      </c>
      <c r="G955" s="6">
        <v>70</v>
      </c>
      <c r="H955" s="6">
        <v>18</v>
      </c>
      <c r="I955" s="6">
        <v>32.9</v>
      </c>
      <c r="J955" s="6">
        <v>41.7</v>
      </c>
    </row>
    <row r="956" spans="1:10">
      <c r="A956" s="19">
        <v>40417</v>
      </c>
      <c r="B956" s="6">
        <v>329.5</v>
      </c>
      <c r="C956" s="6">
        <v>352</v>
      </c>
      <c r="D956" s="6">
        <v>157.5</v>
      </c>
      <c r="E956" s="6">
        <v>924.6</v>
      </c>
      <c r="F956" s="6">
        <v>185.8</v>
      </c>
      <c r="G956" s="6">
        <v>70</v>
      </c>
      <c r="H956" s="6">
        <v>18.3</v>
      </c>
      <c r="I956" s="6">
        <v>33.5</v>
      </c>
      <c r="J956" s="6">
        <v>40</v>
      </c>
    </row>
    <row r="957" spans="1:10">
      <c r="A957" s="19">
        <v>40420</v>
      </c>
      <c r="B957" s="6">
        <v>331.8</v>
      </c>
      <c r="C957" s="6">
        <v>352.6</v>
      </c>
      <c r="D957" s="6">
        <v>165.9</v>
      </c>
      <c r="E957" s="6">
        <v>927.1</v>
      </c>
      <c r="F957" s="6">
        <v>192.6</v>
      </c>
      <c r="G957" s="6">
        <v>69.7</v>
      </c>
      <c r="H957" s="6">
        <v>17.7</v>
      </c>
      <c r="I957" s="6">
        <v>33.6</v>
      </c>
      <c r="J957" s="6">
        <v>41.6</v>
      </c>
    </row>
    <row r="958" spans="1:10">
      <c r="A958" s="19">
        <v>40421</v>
      </c>
      <c r="B958" s="6">
        <v>333</v>
      </c>
      <c r="C958" s="6">
        <v>356.4</v>
      </c>
      <c r="D958" s="6">
        <v>171</v>
      </c>
      <c r="E958" s="6">
        <v>923.2</v>
      </c>
      <c r="F958" s="6">
        <v>193.2</v>
      </c>
      <c r="G958" s="6">
        <v>71.5</v>
      </c>
      <c r="H958" s="6">
        <v>18.2</v>
      </c>
      <c r="I958" s="6">
        <v>35.1</v>
      </c>
      <c r="J958" s="6">
        <v>42.3</v>
      </c>
    </row>
    <row r="959" spans="1:10">
      <c r="A959" s="19">
        <v>40422</v>
      </c>
      <c r="B959" s="6">
        <v>326</v>
      </c>
      <c r="C959" s="6">
        <v>347.5</v>
      </c>
      <c r="D959" s="6">
        <v>157.5</v>
      </c>
      <c r="E959" s="6">
        <v>910.2</v>
      </c>
      <c r="F959" s="6">
        <v>180.9</v>
      </c>
      <c r="G959" s="6">
        <v>68.599999999999994</v>
      </c>
      <c r="H959" s="6">
        <v>16.100000000000001</v>
      </c>
      <c r="I959" s="6">
        <v>33.5</v>
      </c>
      <c r="J959" s="6">
        <v>41.6</v>
      </c>
    </row>
    <row r="960" spans="1:10">
      <c r="A960" s="19">
        <v>40423</v>
      </c>
      <c r="B960" s="6">
        <v>324.60000000000002</v>
      </c>
      <c r="C960" s="6">
        <v>342.3</v>
      </c>
      <c r="D960" s="6">
        <v>151.9</v>
      </c>
      <c r="E960" s="6">
        <v>900.9</v>
      </c>
      <c r="F960" s="6">
        <v>172.7</v>
      </c>
      <c r="G960" s="6">
        <v>64.599999999999994</v>
      </c>
      <c r="H960" s="6">
        <v>14.2</v>
      </c>
      <c r="I960" s="6">
        <v>28.6</v>
      </c>
      <c r="J960" s="6">
        <v>38.5</v>
      </c>
    </row>
    <row r="961" spans="1:10">
      <c r="A961" s="19">
        <v>40424</v>
      </c>
      <c r="B961" s="6">
        <v>324.8</v>
      </c>
      <c r="C961" s="6">
        <v>340.3</v>
      </c>
      <c r="D961" s="6">
        <v>145.4</v>
      </c>
      <c r="E961" s="6">
        <v>896.8</v>
      </c>
      <c r="F961" s="6">
        <v>167.1</v>
      </c>
      <c r="G961" s="6">
        <v>63.7</v>
      </c>
      <c r="H961" s="6">
        <v>16</v>
      </c>
      <c r="I961" s="6">
        <v>27.9</v>
      </c>
      <c r="J961" s="6">
        <v>39</v>
      </c>
    </row>
    <row r="962" spans="1:10">
      <c r="A962" s="19">
        <v>40427</v>
      </c>
      <c r="B962" s="6">
        <v>333.4</v>
      </c>
      <c r="C962" s="6">
        <v>342.6</v>
      </c>
      <c r="D962" s="6">
        <v>147.80000000000001</v>
      </c>
      <c r="E962" s="6">
        <v>914.3</v>
      </c>
      <c r="F962" s="6">
        <v>174.1</v>
      </c>
      <c r="G962" s="6">
        <v>68.8</v>
      </c>
      <c r="H962" s="6">
        <v>18.2</v>
      </c>
      <c r="I962" s="6">
        <v>29.9</v>
      </c>
      <c r="J962" s="6">
        <v>41.6</v>
      </c>
    </row>
    <row r="963" spans="1:10">
      <c r="A963" s="19">
        <v>40428</v>
      </c>
      <c r="B963" s="6">
        <v>354</v>
      </c>
      <c r="C963" s="6">
        <v>372.8</v>
      </c>
      <c r="D963" s="6">
        <v>154.19999999999999</v>
      </c>
      <c r="E963" s="6">
        <v>941.9</v>
      </c>
      <c r="F963" s="6">
        <v>180.6</v>
      </c>
      <c r="G963" s="6">
        <v>74.099999999999994</v>
      </c>
      <c r="H963" s="6">
        <v>18.3</v>
      </c>
      <c r="I963" s="6">
        <v>32</v>
      </c>
      <c r="J963" s="6">
        <v>42.4</v>
      </c>
    </row>
    <row r="964" spans="1:10">
      <c r="A964" s="19">
        <v>40429</v>
      </c>
      <c r="B964" s="6">
        <v>350.7</v>
      </c>
      <c r="C964" s="6">
        <v>371.2</v>
      </c>
      <c r="D964" s="6">
        <v>149.5</v>
      </c>
      <c r="E964" s="6">
        <v>951.9</v>
      </c>
      <c r="F964" s="6">
        <v>174.1</v>
      </c>
      <c r="G964" s="6">
        <v>70.900000000000006</v>
      </c>
      <c r="H964" s="6">
        <v>17.100000000000001</v>
      </c>
      <c r="I964" s="6">
        <v>29.7</v>
      </c>
      <c r="J964" s="6">
        <v>38.6</v>
      </c>
    </row>
    <row r="965" spans="1:10">
      <c r="A965" s="19">
        <v>40430</v>
      </c>
      <c r="B965" s="6">
        <v>342.1</v>
      </c>
      <c r="C965" s="6">
        <v>354</v>
      </c>
      <c r="D965" s="6">
        <v>145.4</v>
      </c>
      <c r="E965" s="6">
        <v>936.7</v>
      </c>
      <c r="F965" s="6">
        <v>172</v>
      </c>
      <c r="G965" s="6">
        <v>70.2</v>
      </c>
      <c r="H965" s="6">
        <v>16.2</v>
      </c>
      <c r="I965" s="6">
        <v>28.9</v>
      </c>
      <c r="J965" s="6">
        <v>36.1</v>
      </c>
    </row>
    <row r="966" spans="1:10">
      <c r="A966" s="19">
        <v>40431</v>
      </c>
      <c r="B966" s="6">
        <v>337.3</v>
      </c>
      <c r="C966" s="6">
        <v>341.3</v>
      </c>
      <c r="D966" s="6">
        <v>143.69999999999999</v>
      </c>
      <c r="E966" s="6">
        <v>933.2</v>
      </c>
      <c r="F966" s="6">
        <v>171.4</v>
      </c>
      <c r="G966" s="6">
        <v>72.900000000000006</v>
      </c>
      <c r="H966" s="6">
        <v>15.6</v>
      </c>
      <c r="I966" s="6">
        <v>29.2</v>
      </c>
      <c r="J966" s="6">
        <v>36.1</v>
      </c>
    </row>
    <row r="967" spans="1:10">
      <c r="A967" s="19">
        <v>40434</v>
      </c>
      <c r="B967" s="6">
        <v>330.4</v>
      </c>
      <c r="C967" s="6">
        <v>339.1</v>
      </c>
      <c r="D967" s="6">
        <v>145.4</v>
      </c>
      <c r="E967" s="6">
        <v>894.4</v>
      </c>
      <c r="F967" s="6">
        <v>172.6</v>
      </c>
      <c r="G967" s="6">
        <v>74</v>
      </c>
      <c r="H967" s="6">
        <v>15.4</v>
      </c>
      <c r="I967" s="6">
        <v>29.1</v>
      </c>
      <c r="J967" s="6">
        <v>36.700000000000003</v>
      </c>
    </row>
    <row r="968" spans="1:10">
      <c r="A968" s="19">
        <v>40435</v>
      </c>
      <c r="B968" s="6">
        <v>334.4</v>
      </c>
      <c r="C968" s="6">
        <v>348.6</v>
      </c>
      <c r="D968" s="6">
        <v>150</v>
      </c>
      <c r="E968" s="6">
        <v>899.9</v>
      </c>
      <c r="F968" s="6">
        <v>178.6</v>
      </c>
      <c r="G968" s="6">
        <v>80</v>
      </c>
      <c r="H968" s="6">
        <v>18.3</v>
      </c>
      <c r="I968" s="6">
        <v>33</v>
      </c>
      <c r="J968" s="6">
        <v>41.5</v>
      </c>
    </row>
    <row r="969" spans="1:10">
      <c r="A969" s="19">
        <v>40436</v>
      </c>
      <c r="B969" s="6">
        <v>336.6</v>
      </c>
      <c r="C969" s="6">
        <v>350.1</v>
      </c>
      <c r="D969" s="6">
        <v>147.80000000000001</v>
      </c>
      <c r="E969" s="6">
        <v>907.8</v>
      </c>
      <c r="F969" s="6">
        <v>175.7</v>
      </c>
      <c r="G969" s="6">
        <v>80.3</v>
      </c>
      <c r="H969" s="6">
        <v>19.3</v>
      </c>
      <c r="I969" s="6">
        <v>34.6</v>
      </c>
      <c r="J969" s="6">
        <v>44.6</v>
      </c>
    </row>
    <row r="970" spans="1:10">
      <c r="A970" s="19">
        <v>40437</v>
      </c>
      <c r="B970" s="6">
        <v>348</v>
      </c>
      <c r="C970" s="6">
        <v>355.9</v>
      </c>
      <c r="D970" s="6">
        <v>143.4</v>
      </c>
      <c r="E970" s="6">
        <v>907.2</v>
      </c>
      <c r="F970" s="6">
        <v>172.5</v>
      </c>
      <c r="G970" s="6">
        <v>81.7</v>
      </c>
      <c r="H970" s="6">
        <v>19.7</v>
      </c>
      <c r="I970" s="6">
        <v>35.5</v>
      </c>
      <c r="J970" s="6">
        <v>45.9</v>
      </c>
    </row>
    <row r="971" spans="1:10">
      <c r="A971" s="19">
        <v>40438</v>
      </c>
      <c r="B971" s="6">
        <v>365.8</v>
      </c>
      <c r="C971" s="6">
        <v>386.6</v>
      </c>
      <c r="D971" s="6">
        <v>150.6</v>
      </c>
      <c r="E971" s="6">
        <v>913.3</v>
      </c>
      <c r="F971" s="6">
        <v>177.3</v>
      </c>
      <c r="G971" s="6">
        <v>86</v>
      </c>
      <c r="H971" s="6">
        <v>20</v>
      </c>
      <c r="I971" s="6">
        <v>35.4</v>
      </c>
      <c r="J971" s="6">
        <v>47</v>
      </c>
    </row>
    <row r="972" spans="1:10">
      <c r="A972" s="19">
        <v>40441</v>
      </c>
      <c r="B972" s="6">
        <v>392.7</v>
      </c>
      <c r="C972" s="6">
        <v>401.5</v>
      </c>
      <c r="D972" s="6">
        <v>151.30000000000001</v>
      </c>
      <c r="E972" s="6">
        <v>909.3</v>
      </c>
      <c r="F972" s="6">
        <v>176.2</v>
      </c>
      <c r="G972" s="6">
        <v>88.1</v>
      </c>
      <c r="H972" s="6">
        <v>19.8</v>
      </c>
      <c r="I972" s="6">
        <v>35.6</v>
      </c>
      <c r="J972" s="6">
        <v>48.3</v>
      </c>
    </row>
    <row r="973" spans="1:10">
      <c r="A973" s="19">
        <v>40442</v>
      </c>
      <c r="B973" s="6">
        <v>385.1</v>
      </c>
      <c r="C973" s="6">
        <v>383.2</v>
      </c>
      <c r="D973" s="6">
        <v>148.1</v>
      </c>
      <c r="E973" s="6">
        <v>884.1</v>
      </c>
      <c r="F973" s="6">
        <v>175</v>
      </c>
      <c r="G973" s="6">
        <v>82.8</v>
      </c>
      <c r="H973" s="6">
        <v>19.5</v>
      </c>
      <c r="I973" s="6">
        <v>35.200000000000003</v>
      </c>
      <c r="J973" s="6">
        <v>47</v>
      </c>
    </row>
    <row r="974" spans="1:10">
      <c r="A974" s="19">
        <v>40443</v>
      </c>
      <c r="B974" s="6">
        <v>379.4</v>
      </c>
      <c r="C974" s="6">
        <v>394.4</v>
      </c>
      <c r="D974" s="6">
        <v>153.5</v>
      </c>
      <c r="E974" s="6">
        <v>869</v>
      </c>
      <c r="F974" s="6">
        <v>178.5</v>
      </c>
      <c r="G974" s="6">
        <v>82.4</v>
      </c>
      <c r="H974" s="6">
        <v>20</v>
      </c>
      <c r="I974" s="6">
        <v>36.1</v>
      </c>
      <c r="J974" s="6">
        <v>47.5</v>
      </c>
    </row>
    <row r="975" spans="1:10">
      <c r="A975" s="19">
        <v>40444</v>
      </c>
      <c r="B975" s="6">
        <v>401.7</v>
      </c>
      <c r="C975" s="6">
        <v>418.4</v>
      </c>
      <c r="D975" s="6">
        <v>161.19999999999999</v>
      </c>
      <c r="E975" s="6">
        <v>874.9</v>
      </c>
      <c r="F975" s="6">
        <v>183.7</v>
      </c>
      <c r="G975" s="6">
        <v>88.9</v>
      </c>
      <c r="H975" s="6">
        <v>21.5</v>
      </c>
      <c r="I975" s="6">
        <v>37.6</v>
      </c>
      <c r="J975" s="6">
        <v>49.5</v>
      </c>
    </row>
    <row r="976" spans="1:10">
      <c r="A976" s="19">
        <v>40445</v>
      </c>
      <c r="B976" s="6">
        <v>404.9</v>
      </c>
      <c r="C976" s="6">
        <v>412.8</v>
      </c>
      <c r="D976" s="6">
        <v>158.30000000000001</v>
      </c>
      <c r="E976" s="6">
        <v>870.5</v>
      </c>
      <c r="F976" s="6">
        <v>180.6</v>
      </c>
      <c r="G976" s="6">
        <v>90.2</v>
      </c>
      <c r="H976" s="6">
        <v>20.399999999999999</v>
      </c>
      <c r="I976" s="6">
        <v>35.9</v>
      </c>
      <c r="J976" s="6">
        <v>48.2</v>
      </c>
    </row>
    <row r="977" spans="1:10">
      <c r="A977" s="19">
        <v>40448</v>
      </c>
      <c r="B977" s="6">
        <v>414.8</v>
      </c>
      <c r="C977" s="6">
        <v>429.9</v>
      </c>
      <c r="D977" s="6">
        <v>163.69999999999999</v>
      </c>
      <c r="E977" s="6">
        <v>862.9</v>
      </c>
      <c r="F977" s="6">
        <v>186.8</v>
      </c>
      <c r="G977" s="6">
        <v>85.6</v>
      </c>
      <c r="H977" s="6">
        <v>20.5</v>
      </c>
      <c r="I977" s="6">
        <v>36.200000000000003</v>
      </c>
      <c r="J977" s="6">
        <v>48.6</v>
      </c>
    </row>
    <row r="978" spans="1:10">
      <c r="A978" s="19">
        <v>40449</v>
      </c>
      <c r="B978" s="6">
        <v>426.6</v>
      </c>
      <c r="C978" s="6">
        <v>449.3</v>
      </c>
      <c r="D978" s="6">
        <v>169.1</v>
      </c>
      <c r="E978" s="6">
        <v>856.1</v>
      </c>
      <c r="F978" s="6">
        <v>193.4</v>
      </c>
      <c r="G978" s="6">
        <v>88.4</v>
      </c>
      <c r="H978" s="6">
        <v>21.2</v>
      </c>
      <c r="I978" s="6">
        <v>36.799999999999997</v>
      </c>
      <c r="J978" s="6">
        <v>51.6</v>
      </c>
    </row>
    <row r="979" spans="1:10">
      <c r="A979" s="19">
        <v>40450</v>
      </c>
      <c r="B979" s="6">
        <v>423.3</v>
      </c>
      <c r="C979" s="6">
        <v>446</v>
      </c>
      <c r="D979" s="6">
        <v>169.7</v>
      </c>
      <c r="E979" s="6">
        <v>840.5</v>
      </c>
      <c r="F979" s="6">
        <v>195.7</v>
      </c>
      <c r="G979" s="6">
        <v>89.1</v>
      </c>
      <c r="H979" s="6">
        <v>23.3</v>
      </c>
      <c r="I979" s="6">
        <v>38.700000000000003</v>
      </c>
      <c r="J979" s="6">
        <v>53.9</v>
      </c>
    </row>
    <row r="980" spans="1:10">
      <c r="A980" s="19">
        <v>40451</v>
      </c>
      <c r="B980" s="6">
        <v>402.5</v>
      </c>
      <c r="C980" s="6">
        <v>429.5</v>
      </c>
      <c r="D980" s="6">
        <v>160.1</v>
      </c>
      <c r="E980" s="6">
        <v>817.4</v>
      </c>
      <c r="F980" s="6">
        <v>184.5</v>
      </c>
      <c r="G980" s="6">
        <v>85.8</v>
      </c>
      <c r="H980" s="6">
        <v>23.2</v>
      </c>
      <c r="I980" s="6">
        <v>38.1</v>
      </c>
      <c r="J980" s="6">
        <v>52.6</v>
      </c>
    </row>
    <row r="981" spans="1:10">
      <c r="A981" s="19">
        <v>40452</v>
      </c>
      <c r="B981" s="6">
        <v>384.1</v>
      </c>
      <c r="C981" s="6">
        <v>402.3</v>
      </c>
      <c r="D981" s="6">
        <v>157.6</v>
      </c>
      <c r="E981" s="6">
        <v>786</v>
      </c>
      <c r="F981" s="6">
        <v>180.7</v>
      </c>
      <c r="G981" s="6">
        <v>81.5</v>
      </c>
      <c r="H981" s="6">
        <v>21.7</v>
      </c>
      <c r="I981" s="6">
        <v>36.799999999999997</v>
      </c>
      <c r="J981" s="6">
        <v>51.5</v>
      </c>
    </row>
    <row r="982" spans="1:10">
      <c r="A982" s="19">
        <v>40455</v>
      </c>
      <c r="B982" s="6">
        <v>382.7</v>
      </c>
      <c r="C982" s="6">
        <v>402.4</v>
      </c>
      <c r="D982" s="6">
        <v>157.30000000000001</v>
      </c>
      <c r="E982" s="6">
        <v>776.7</v>
      </c>
      <c r="F982" s="6">
        <v>179.9</v>
      </c>
      <c r="G982" s="6">
        <v>87.3</v>
      </c>
      <c r="H982" s="6">
        <v>22.2</v>
      </c>
      <c r="I982" s="6">
        <v>38.299999999999997</v>
      </c>
      <c r="J982" s="6">
        <v>51.6</v>
      </c>
    </row>
    <row r="983" spans="1:10">
      <c r="A983" s="19">
        <v>40456</v>
      </c>
      <c r="B983" s="6">
        <v>393</v>
      </c>
      <c r="C983" s="6">
        <v>410.3</v>
      </c>
      <c r="D983" s="6">
        <v>154.19999999999999</v>
      </c>
      <c r="E983" s="6">
        <v>773.8</v>
      </c>
      <c r="F983" s="6">
        <v>178</v>
      </c>
      <c r="G983" s="6">
        <v>86.9</v>
      </c>
      <c r="H983" s="6">
        <v>22.3</v>
      </c>
      <c r="I983" s="6">
        <v>36.9</v>
      </c>
      <c r="J983" s="6">
        <v>47</v>
      </c>
    </row>
    <row r="984" spans="1:10">
      <c r="A984" s="19">
        <v>40457</v>
      </c>
      <c r="B984" s="6">
        <v>400.6</v>
      </c>
      <c r="C984" s="6">
        <v>422</v>
      </c>
      <c r="D984" s="6">
        <v>153.80000000000001</v>
      </c>
      <c r="E984" s="6">
        <v>765.8</v>
      </c>
      <c r="F984" s="6">
        <v>177.6</v>
      </c>
      <c r="G984" s="6">
        <v>88.6</v>
      </c>
      <c r="H984" s="6">
        <v>22.8</v>
      </c>
      <c r="I984" s="6">
        <v>36</v>
      </c>
      <c r="J984" s="6">
        <v>46.8</v>
      </c>
    </row>
    <row r="985" spans="1:10">
      <c r="A985" s="19">
        <v>40458</v>
      </c>
      <c r="B985" s="6">
        <v>401.5</v>
      </c>
      <c r="C985" s="6">
        <v>422.8</v>
      </c>
      <c r="D985" s="6">
        <v>152.69999999999999</v>
      </c>
      <c r="E985" s="6">
        <v>755.2</v>
      </c>
      <c r="F985" s="6">
        <v>176.8</v>
      </c>
      <c r="G985" s="6">
        <v>90.4</v>
      </c>
      <c r="H985" s="6">
        <v>23.6</v>
      </c>
      <c r="I985" s="6">
        <v>37.4</v>
      </c>
      <c r="J985" s="6">
        <v>47</v>
      </c>
    </row>
    <row r="986" spans="1:10">
      <c r="A986" s="19">
        <v>40459</v>
      </c>
      <c r="B986" s="6">
        <v>398.1</v>
      </c>
      <c r="C986" s="6">
        <v>421.6</v>
      </c>
      <c r="D986" s="6">
        <v>149</v>
      </c>
      <c r="E986" s="6">
        <v>751.7</v>
      </c>
      <c r="F986" s="6">
        <v>173.7</v>
      </c>
      <c r="G986" s="6">
        <v>88.7</v>
      </c>
      <c r="H986" s="6">
        <v>21.4</v>
      </c>
      <c r="I986" s="6">
        <v>41.4</v>
      </c>
      <c r="J986" s="6">
        <v>45.7</v>
      </c>
    </row>
    <row r="987" spans="1:10">
      <c r="A987" s="19">
        <v>40462</v>
      </c>
      <c r="B987" s="6">
        <v>389.6</v>
      </c>
      <c r="C987" s="6">
        <v>417.6</v>
      </c>
      <c r="D987" s="6">
        <v>145.69999999999999</v>
      </c>
      <c r="E987" s="6">
        <v>699.7</v>
      </c>
      <c r="F987" s="6">
        <v>171</v>
      </c>
      <c r="G987" s="6">
        <v>85.2</v>
      </c>
      <c r="H987" s="6">
        <v>20.399999999999999</v>
      </c>
      <c r="I987" s="6">
        <v>40.4</v>
      </c>
      <c r="J987" s="6">
        <v>43.4</v>
      </c>
    </row>
    <row r="988" spans="1:10">
      <c r="A988" s="19">
        <v>40463</v>
      </c>
      <c r="B988" s="6">
        <v>398.1</v>
      </c>
      <c r="C988" s="6">
        <v>421.9</v>
      </c>
      <c r="D988" s="6">
        <v>148.69999999999999</v>
      </c>
      <c r="E988" s="6">
        <v>678.7</v>
      </c>
      <c r="F988" s="6">
        <v>175</v>
      </c>
      <c r="G988" s="6">
        <v>85.9</v>
      </c>
      <c r="H988" s="6">
        <v>21.4</v>
      </c>
      <c r="I988" s="6">
        <v>41.6</v>
      </c>
      <c r="J988" s="6">
        <v>43</v>
      </c>
    </row>
    <row r="989" spans="1:10">
      <c r="A989" s="19">
        <v>40464</v>
      </c>
      <c r="B989" s="6">
        <v>390.3</v>
      </c>
      <c r="C989" s="6">
        <v>413.9</v>
      </c>
      <c r="D989" s="6">
        <v>146.9</v>
      </c>
      <c r="E989" s="6">
        <v>650.20000000000005</v>
      </c>
      <c r="F989" s="6">
        <v>174.5</v>
      </c>
      <c r="G989" s="6">
        <v>87.2</v>
      </c>
      <c r="H989" s="6">
        <v>21.4</v>
      </c>
      <c r="I989" s="6">
        <v>41.1</v>
      </c>
      <c r="J989" s="6">
        <v>43.1</v>
      </c>
    </row>
    <row r="990" spans="1:10">
      <c r="A990" s="19">
        <v>40465</v>
      </c>
      <c r="B990" s="6">
        <v>376</v>
      </c>
      <c r="C990" s="6">
        <v>387.4</v>
      </c>
      <c r="D990" s="6">
        <v>144.9</v>
      </c>
      <c r="E990" s="6">
        <v>659.1</v>
      </c>
      <c r="F990" s="6">
        <v>170.1</v>
      </c>
      <c r="G990" s="6">
        <v>85.8</v>
      </c>
      <c r="H990" s="6">
        <v>21</v>
      </c>
      <c r="I990" s="6">
        <v>40.5</v>
      </c>
      <c r="J990" s="6">
        <v>42.7</v>
      </c>
    </row>
    <row r="991" spans="1:10">
      <c r="A991" s="19">
        <v>40466</v>
      </c>
      <c r="B991" s="6">
        <v>336.9</v>
      </c>
      <c r="C991" s="6">
        <v>374.9</v>
      </c>
      <c r="D991" s="6">
        <v>138.80000000000001</v>
      </c>
      <c r="E991" s="6">
        <v>652.29999999999995</v>
      </c>
      <c r="F991" s="6">
        <v>161.69999999999999</v>
      </c>
      <c r="G991" s="6">
        <v>82.5</v>
      </c>
      <c r="H991" s="6">
        <v>20.5</v>
      </c>
      <c r="I991" s="6">
        <v>39.1</v>
      </c>
      <c r="J991" s="6">
        <v>40.5</v>
      </c>
    </row>
    <row r="992" spans="1:10">
      <c r="A992" s="19">
        <v>40469</v>
      </c>
      <c r="B992" s="6">
        <v>314.39999999999998</v>
      </c>
      <c r="C992" s="6">
        <v>361.6</v>
      </c>
      <c r="D992" s="6">
        <v>137.69999999999999</v>
      </c>
      <c r="E992" s="6">
        <v>649.4</v>
      </c>
      <c r="F992" s="6">
        <v>161.6</v>
      </c>
      <c r="G992" s="6">
        <v>83.2</v>
      </c>
      <c r="H992" s="6">
        <v>20.3</v>
      </c>
      <c r="I992" s="6">
        <v>38.4</v>
      </c>
      <c r="J992" s="6">
        <v>40.6</v>
      </c>
    </row>
    <row r="993" spans="1:10">
      <c r="A993" s="19">
        <v>40470</v>
      </c>
      <c r="B993" s="6">
        <v>318.5</v>
      </c>
      <c r="C993" s="6">
        <v>383.2</v>
      </c>
      <c r="D993" s="6">
        <v>138.1</v>
      </c>
      <c r="E993" s="6">
        <v>660.1</v>
      </c>
      <c r="F993" s="6">
        <v>163.1</v>
      </c>
      <c r="G993" s="6">
        <v>84.7</v>
      </c>
      <c r="H993" s="6">
        <v>20.5</v>
      </c>
      <c r="I993" s="6">
        <v>38.799999999999997</v>
      </c>
      <c r="J993" s="6">
        <v>39.9</v>
      </c>
    </row>
    <row r="994" spans="1:10">
      <c r="A994" s="19">
        <v>40471</v>
      </c>
      <c r="B994" s="6">
        <v>329.2</v>
      </c>
      <c r="C994" s="6">
        <v>387.5</v>
      </c>
      <c r="D994" s="6">
        <v>135.69999999999999</v>
      </c>
      <c r="E994" s="6">
        <v>660.9</v>
      </c>
      <c r="F994" s="6">
        <v>161.80000000000001</v>
      </c>
      <c r="G994" s="6">
        <v>87.5</v>
      </c>
      <c r="H994" s="6">
        <v>21</v>
      </c>
      <c r="I994" s="6">
        <v>39.299999999999997</v>
      </c>
      <c r="J994" s="6">
        <v>39.9</v>
      </c>
    </row>
    <row r="995" spans="1:10">
      <c r="A995" s="19">
        <v>40472</v>
      </c>
      <c r="B995" s="6">
        <v>338</v>
      </c>
      <c r="C995" s="6">
        <v>403</v>
      </c>
      <c r="D995" s="6">
        <v>137.9</v>
      </c>
      <c r="E995" s="6">
        <v>681.2</v>
      </c>
      <c r="F995" s="6">
        <v>166.9</v>
      </c>
      <c r="G995" s="6">
        <v>87.1</v>
      </c>
      <c r="H995" s="6">
        <v>21.7</v>
      </c>
      <c r="I995" s="6">
        <v>40</v>
      </c>
      <c r="J995" s="6">
        <v>39.700000000000003</v>
      </c>
    </row>
    <row r="996" spans="1:10">
      <c r="A996" s="19">
        <v>40473</v>
      </c>
      <c r="B996" s="6">
        <v>338.8</v>
      </c>
      <c r="C996" s="6">
        <v>404.7</v>
      </c>
      <c r="D996" s="6">
        <v>137.69999999999999</v>
      </c>
      <c r="E996" s="6">
        <v>688.3</v>
      </c>
      <c r="F996" s="6">
        <v>166.1</v>
      </c>
      <c r="G996" s="6">
        <v>87.4</v>
      </c>
      <c r="H996" s="6">
        <v>21.7</v>
      </c>
      <c r="I996" s="6">
        <v>40</v>
      </c>
      <c r="J996" s="6">
        <v>40.1</v>
      </c>
    </row>
    <row r="997" spans="1:10">
      <c r="A997" s="19">
        <v>40476</v>
      </c>
      <c r="B997" s="6">
        <v>323.7</v>
      </c>
      <c r="C997" s="6">
        <v>398.8</v>
      </c>
      <c r="D997" s="6">
        <v>134.6</v>
      </c>
      <c r="E997" s="6">
        <v>691</v>
      </c>
      <c r="F997" s="6">
        <v>161.6</v>
      </c>
      <c r="G997" s="6">
        <v>83.8</v>
      </c>
      <c r="H997" s="6">
        <v>21.4</v>
      </c>
      <c r="I997" s="6">
        <v>38.5</v>
      </c>
      <c r="J997" s="6">
        <v>39.299999999999997</v>
      </c>
    </row>
    <row r="998" spans="1:10">
      <c r="A998" s="19">
        <v>40477</v>
      </c>
      <c r="B998" s="6">
        <v>312.89999999999998</v>
      </c>
      <c r="C998" s="6">
        <v>392.9</v>
      </c>
      <c r="D998" s="6">
        <v>131.6</v>
      </c>
      <c r="E998" s="6">
        <v>715.9</v>
      </c>
      <c r="F998" s="6">
        <v>156.69999999999999</v>
      </c>
      <c r="G998" s="6">
        <v>78.3</v>
      </c>
      <c r="H998" s="6">
        <v>20.3</v>
      </c>
      <c r="I998" s="6">
        <v>37.1</v>
      </c>
      <c r="J998" s="6">
        <v>37.700000000000003</v>
      </c>
    </row>
    <row r="999" spans="1:10">
      <c r="A999" s="19">
        <v>40478</v>
      </c>
      <c r="B999" s="6">
        <v>329.1</v>
      </c>
      <c r="C999" s="6">
        <v>420.6</v>
      </c>
      <c r="D999" s="6">
        <v>136.69999999999999</v>
      </c>
      <c r="E999" s="6">
        <v>782.6</v>
      </c>
      <c r="F999" s="6">
        <v>161.19999999999999</v>
      </c>
      <c r="G999" s="6">
        <v>80.7</v>
      </c>
      <c r="H999" s="6">
        <v>19.7</v>
      </c>
      <c r="I999" s="6">
        <v>36.4</v>
      </c>
      <c r="J999" s="6">
        <v>38</v>
      </c>
    </row>
    <row r="1000" spans="1:10">
      <c r="A1000" s="19">
        <v>40479</v>
      </c>
      <c r="B1000" s="6">
        <v>337.5</v>
      </c>
      <c r="C1000" s="6">
        <v>424.4</v>
      </c>
      <c r="D1000" s="6">
        <v>136.9</v>
      </c>
      <c r="E1000" s="6">
        <v>784.1</v>
      </c>
      <c r="F1000" s="6">
        <v>162.69999999999999</v>
      </c>
      <c r="G1000" s="6">
        <v>80.099999999999994</v>
      </c>
      <c r="H1000" s="6">
        <v>20.2</v>
      </c>
      <c r="I1000" s="6">
        <v>37</v>
      </c>
      <c r="J1000" s="6">
        <v>38.1</v>
      </c>
    </row>
    <row r="1001" spans="1:10">
      <c r="A1001" s="19">
        <v>40480</v>
      </c>
      <c r="B1001" s="6">
        <v>343.4</v>
      </c>
      <c r="C1001" s="6">
        <v>440</v>
      </c>
      <c r="D1001" s="6">
        <v>142.4</v>
      </c>
      <c r="E1001" s="6">
        <v>804.3</v>
      </c>
      <c r="F1001" s="6">
        <v>169.3</v>
      </c>
      <c r="G1001" s="6">
        <v>80.400000000000006</v>
      </c>
      <c r="H1001" s="6">
        <v>20.399999999999999</v>
      </c>
      <c r="I1001" s="6">
        <v>39.5</v>
      </c>
      <c r="J1001" s="6">
        <v>40.9</v>
      </c>
    </row>
    <row r="1002" spans="1:10">
      <c r="A1002" s="19">
        <v>40483</v>
      </c>
      <c r="B1002" s="6">
        <v>362.1</v>
      </c>
      <c r="C1002" s="6">
        <v>461.9</v>
      </c>
      <c r="D1002" s="6">
        <v>145.5</v>
      </c>
      <c r="E1002" s="6">
        <v>822.3</v>
      </c>
      <c r="F1002" s="6">
        <v>176.3</v>
      </c>
      <c r="G1002" s="6">
        <v>81.3</v>
      </c>
      <c r="H1002" s="6">
        <v>20.8</v>
      </c>
      <c r="I1002" s="6">
        <v>40.1</v>
      </c>
      <c r="J1002" s="6">
        <v>41.1</v>
      </c>
    </row>
    <row r="1003" spans="1:10">
      <c r="A1003" s="19">
        <v>40484</v>
      </c>
      <c r="B1003" s="6">
        <v>376.9</v>
      </c>
      <c r="C1003" s="6">
        <v>482.6</v>
      </c>
      <c r="D1003" s="6">
        <v>149.19999999999999</v>
      </c>
      <c r="E1003" s="6">
        <v>832</v>
      </c>
      <c r="F1003" s="6">
        <v>181.9</v>
      </c>
      <c r="G1003" s="6">
        <v>84.4</v>
      </c>
      <c r="H1003" s="6">
        <v>21.7</v>
      </c>
      <c r="I1003" s="6">
        <v>41</v>
      </c>
      <c r="J1003" s="6">
        <v>42.7</v>
      </c>
    </row>
    <row r="1004" spans="1:10">
      <c r="A1004" s="19">
        <v>40485</v>
      </c>
      <c r="B1004" s="6">
        <v>387.9</v>
      </c>
      <c r="C1004" s="6">
        <v>502.6</v>
      </c>
      <c r="D1004" s="6">
        <v>152.4</v>
      </c>
      <c r="E1004" s="6">
        <v>843.6</v>
      </c>
      <c r="F1004" s="6">
        <v>187</v>
      </c>
      <c r="G1004" s="6">
        <v>84</v>
      </c>
      <c r="H1004" s="6">
        <v>21.3</v>
      </c>
      <c r="I1004" s="6">
        <v>40.6</v>
      </c>
      <c r="J1004" s="6">
        <v>43</v>
      </c>
    </row>
    <row r="1005" spans="1:10">
      <c r="A1005" s="19">
        <v>40486</v>
      </c>
      <c r="B1005" s="6">
        <v>421.1</v>
      </c>
      <c r="C1005" s="6">
        <v>526</v>
      </c>
      <c r="D1005" s="6">
        <v>156.6</v>
      </c>
      <c r="E1005" s="6">
        <v>881.6</v>
      </c>
      <c r="F1005" s="6">
        <v>194.4</v>
      </c>
      <c r="G1005" s="6">
        <v>86.8</v>
      </c>
      <c r="H1005" s="6">
        <v>22.1</v>
      </c>
      <c r="I1005" s="6">
        <v>43</v>
      </c>
      <c r="J1005" s="6">
        <v>44.5</v>
      </c>
    </row>
    <row r="1006" spans="1:10">
      <c r="A1006" s="19">
        <v>40487</v>
      </c>
      <c r="B1006" s="6">
        <v>409.8</v>
      </c>
      <c r="C1006" s="6">
        <v>520.6</v>
      </c>
      <c r="D1006" s="6">
        <v>155.9</v>
      </c>
      <c r="E1006" s="6">
        <v>904.1</v>
      </c>
      <c r="F1006" s="6">
        <v>194.7</v>
      </c>
      <c r="G1006" s="6">
        <v>88.5</v>
      </c>
      <c r="H1006" s="6">
        <v>22.3</v>
      </c>
      <c r="I1006" s="6">
        <v>43.5</v>
      </c>
      <c r="J1006" s="6">
        <v>46.7</v>
      </c>
    </row>
    <row r="1007" spans="1:10">
      <c r="A1007" s="19">
        <v>40490</v>
      </c>
      <c r="B1007" s="6">
        <v>438.6</v>
      </c>
      <c r="C1007" s="6">
        <v>546.9</v>
      </c>
      <c r="D1007" s="6">
        <v>164.4</v>
      </c>
      <c r="E1007" s="6">
        <v>901.7</v>
      </c>
      <c r="F1007" s="6">
        <v>201.6</v>
      </c>
      <c r="G1007" s="6">
        <v>93.9</v>
      </c>
      <c r="H1007" s="6">
        <v>24.1</v>
      </c>
      <c r="I1007" s="6">
        <v>45.7</v>
      </c>
      <c r="J1007" s="6">
        <v>47.9</v>
      </c>
    </row>
    <row r="1008" spans="1:10">
      <c r="A1008" s="19">
        <v>40491</v>
      </c>
      <c r="B1008" s="6">
        <v>435.6</v>
      </c>
      <c r="C1008" s="6">
        <v>553.20000000000005</v>
      </c>
      <c r="D1008" s="6">
        <v>162.6</v>
      </c>
      <c r="E1008" s="6">
        <v>891.1</v>
      </c>
      <c r="F1008" s="6">
        <v>198.6</v>
      </c>
      <c r="G1008" s="6">
        <v>92.8</v>
      </c>
      <c r="H1008" s="6">
        <v>24.3</v>
      </c>
      <c r="I1008" s="6">
        <v>45.6</v>
      </c>
      <c r="J1008" s="6">
        <v>46.1</v>
      </c>
    </row>
    <row r="1009" spans="1:10">
      <c r="A1009" s="19">
        <v>40492</v>
      </c>
      <c r="B1009" s="6">
        <v>459.5</v>
      </c>
      <c r="C1009" s="6">
        <v>619.5</v>
      </c>
      <c r="D1009" s="6">
        <v>166.1</v>
      </c>
      <c r="E1009" s="6">
        <v>911</v>
      </c>
      <c r="F1009" s="6">
        <v>206</v>
      </c>
      <c r="G1009" s="6">
        <v>94.8</v>
      </c>
      <c r="H1009" s="6">
        <v>24</v>
      </c>
      <c r="I1009" s="6">
        <v>45.4</v>
      </c>
      <c r="J1009" s="6">
        <v>45.4</v>
      </c>
    </row>
    <row r="1010" spans="1:10">
      <c r="A1010" s="19">
        <v>40493</v>
      </c>
      <c r="B1010" s="6">
        <v>460</v>
      </c>
      <c r="C1010" s="6">
        <v>646.1</v>
      </c>
      <c r="D1010" s="6">
        <v>179.7</v>
      </c>
      <c r="E1010" s="6">
        <v>916</v>
      </c>
      <c r="F1010" s="6">
        <v>220</v>
      </c>
      <c r="G1010" s="6">
        <v>98.7</v>
      </c>
      <c r="H1010" s="6">
        <v>24.3</v>
      </c>
      <c r="I1010" s="6">
        <v>46.2</v>
      </c>
      <c r="J1010" s="6">
        <v>45.9</v>
      </c>
    </row>
    <row r="1011" spans="1:10">
      <c r="A1011" s="19">
        <v>40494</v>
      </c>
      <c r="B1011" s="6">
        <v>423.2</v>
      </c>
      <c r="C1011" s="6">
        <v>562.9</v>
      </c>
      <c r="D1011" s="6">
        <v>164.6</v>
      </c>
      <c r="E1011" s="6">
        <v>887.7</v>
      </c>
      <c r="F1011" s="6">
        <v>201.9</v>
      </c>
      <c r="G1011" s="6">
        <v>92.2</v>
      </c>
      <c r="H1011" s="6">
        <v>23.6</v>
      </c>
      <c r="I1011" s="6">
        <v>44.3</v>
      </c>
      <c r="J1011" s="6">
        <v>44</v>
      </c>
    </row>
    <row r="1012" spans="1:10">
      <c r="A1012" s="19">
        <v>40497</v>
      </c>
      <c r="B1012" s="6">
        <v>417.6</v>
      </c>
      <c r="C1012" s="6">
        <v>540</v>
      </c>
      <c r="D1012" s="6">
        <v>158.6</v>
      </c>
      <c r="E1012" s="6">
        <v>885.7</v>
      </c>
      <c r="F1012" s="6">
        <v>195.8</v>
      </c>
      <c r="G1012" s="6">
        <v>87.8</v>
      </c>
      <c r="H1012" s="6">
        <v>22.8</v>
      </c>
      <c r="I1012" s="6">
        <v>41.7</v>
      </c>
      <c r="J1012" s="6">
        <v>41.7</v>
      </c>
    </row>
    <row r="1013" spans="1:10">
      <c r="A1013" s="19">
        <v>40498</v>
      </c>
      <c r="B1013" s="6">
        <v>414.3</v>
      </c>
      <c r="C1013" s="6">
        <v>562</v>
      </c>
      <c r="D1013" s="6">
        <v>160.19999999999999</v>
      </c>
      <c r="E1013" s="6">
        <v>899.7</v>
      </c>
      <c r="F1013" s="6">
        <v>198.5</v>
      </c>
      <c r="G1013" s="6">
        <v>89.2</v>
      </c>
      <c r="H1013" s="6">
        <v>23.5</v>
      </c>
      <c r="I1013" s="6">
        <v>42.2</v>
      </c>
      <c r="J1013" s="6">
        <v>41.6</v>
      </c>
    </row>
    <row r="1014" spans="1:10">
      <c r="A1014" s="19">
        <v>40499</v>
      </c>
      <c r="B1014" s="6">
        <v>410.6</v>
      </c>
      <c r="C1014" s="6">
        <v>554.4</v>
      </c>
      <c r="D1014" s="6">
        <v>161.19999999999999</v>
      </c>
      <c r="E1014" s="6">
        <v>903.3</v>
      </c>
      <c r="F1014" s="6">
        <v>202</v>
      </c>
      <c r="G1014" s="6">
        <v>88.9</v>
      </c>
      <c r="H1014" s="6">
        <v>22.9</v>
      </c>
      <c r="I1014" s="6">
        <v>41.8</v>
      </c>
      <c r="J1014" s="6">
        <v>41.7</v>
      </c>
    </row>
    <row r="1015" spans="1:10">
      <c r="A1015" s="19">
        <v>40500</v>
      </c>
      <c r="B1015" s="6">
        <v>405.6</v>
      </c>
      <c r="C1015" s="6">
        <v>541.4</v>
      </c>
      <c r="D1015" s="6">
        <v>159.4</v>
      </c>
      <c r="E1015" s="6">
        <v>889.5</v>
      </c>
      <c r="F1015" s="6">
        <v>201.3</v>
      </c>
      <c r="G1015" s="6">
        <v>89.5</v>
      </c>
      <c r="H1015" s="6">
        <v>22.5</v>
      </c>
      <c r="I1015" s="6">
        <v>41.2</v>
      </c>
      <c r="J1015" s="6">
        <v>41.2</v>
      </c>
    </row>
    <row r="1016" spans="1:10">
      <c r="A1016" s="19">
        <v>40501</v>
      </c>
      <c r="B1016" s="6">
        <v>404.4</v>
      </c>
      <c r="C1016" s="6">
        <v>541.5</v>
      </c>
      <c r="D1016" s="6">
        <v>154.80000000000001</v>
      </c>
      <c r="E1016" s="6">
        <v>886.1</v>
      </c>
      <c r="F1016" s="6">
        <v>201.9</v>
      </c>
      <c r="G1016" s="6">
        <v>88.1</v>
      </c>
      <c r="H1016" s="6">
        <v>21.9</v>
      </c>
      <c r="I1016" s="6">
        <v>40</v>
      </c>
      <c r="J1016" s="6">
        <v>39.1</v>
      </c>
    </row>
    <row r="1017" spans="1:10">
      <c r="A1017" s="19">
        <v>40504</v>
      </c>
      <c r="B1017" s="6">
        <v>407.1</v>
      </c>
      <c r="C1017" s="6">
        <v>544.1</v>
      </c>
      <c r="D1017" s="6">
        <v>156.1</v>
      </c>
      <c r="E1017" s="6">
        <v>918.3</v>
      </c>
      <c r="F1017" s="6">
        <v>208.8</v>
      </c>
      <c r="G1017" s="6">
        <v>89.8</v>
      </c>
      <c r="H1017" s="6">
        <v>22.3</v>
      </c>
      <c r="I1017" s="6">
        <v>40.9</v>
      </c>
      <c r="J1017" s="6">
        <v>39.700000000000003</v>
      </c>
    </row>
    <row r="1018" spans="1:10">
      <c r="A1018" s="19">
        <v>40505</v>
      </c>
      <c r="B1018" s="6">
        <v>435.4</v>
      </c>
      <c r="C1018" s="6">
        <v>586.29999999999995</v>
      </c>
      <c r="D1018" s="6">
        <v>171.4</v>
      </c>
      <c r="E1018" s="6">
        <v>932.9</v>
      </c>
      <c r="F1018" s="6">
        <v>234.5</v>
      </c>
      <c r="G1018" s="6">
        <v>97.9</v>
      </c>
      <c r="H1018" s="6">
        <v>24.1</v>
      </c>
      <c r="I1018" s="6">
        <v>45</v>
      </c>
      <c r="J1018" s="6">
        <v>43.5</v>
      </c>
    </row>
    <row r="1019" spans="1:10">
      <c r="A1019" s="19">
        <v>40506</v>
      </c>
      <c r="B1019" s="6">
        <v>430.5</v>
      </c>
      <c r="C1019" s="6">
        <v>615.29999999999995</v>
      </c>
      <c r="D1019" s="6">
        <v>163.19999999999999</v>
      </c>
      <c r="E1019" s="6">
        <v>921</v>
      </c>
      <c r="F1019" s="6">
        <v>235.3</v>
      </c>
      <c r="G1019" s="6">
        <v>89.9</v>
      </c>
      <c r="H1019" s="6">
        <v>18</v>
      </c>
      <c r="I1019" s="6">
        <v>39.1</v>
      </c>
      <c r="J1019" s="6">
        <v>39.700000000000003</v>
      </c>
    </row>
    <row r="1020" spans="1:10">
      <c r="A1020" s="19">
        <v>40507</v>
      </c>
      <c r="B1020" s="6">
        <v>431.1</v>
      </c>
      <c r="C1020" s="6">
        <v>632.9</v>
      </c>
      <c r="D1020" s="6">
        <v>168.2</v>
      </c>
      <c r="E1020" s="6">
        <v>922.2</v>
      </c>
      <c r="F1020" s="6">
        <v>246.3</v>
      </c>
      <c r="G1020" s="6">
        <v>94.4</v>
      </c>
      <c r="H1020" s="6">
        <v>22.3</v>
      </c>
      <c r="I1020" s="6">
        <v>42</v>
      </c>
      <c r="J1020" s="6">
        <v>44.8</v>
      </c>
    </row>
    <row r="1021" spans="1:10">
      <c r="A1021" s="19">
        <v>40508</v>
      </c>
      <c r="B1021" s="6">
        <v>425.3</v>
      </c>
      <c r="C1021" s="6">
        <v>646.20000000000005</v>
      </c>
      <c r="D1021" s="6">
        <v>168.3</v>
      </c>
      <c r="E1021" s="6">
        <v>903.9</v>
      </c>
      <c r="F1021" s="6">
        <v>244.4</v>
      </c>
      <c r="G1021" s="6">
        <v>94.4</v>
      </c>
      <c r="H1021" s="6">
        <v>22.3</v>
      </c>
      <c r="I1021" s="6">
        <v>40.4</v>
      </c>
      <c r="J1021" s="6">
        <v>44</v>
      </c>
    </row>
    <row r="1022" spans="1:10">
      <c r="A1022" s="19">
        <v>40511</v>
      </c>
      <c r="B1022" s="6">
        <v>427.6</v>
      </c>
      <c r="C1022" s="6">
        <v>649.29999999999995</v>
      </c>
      <c r="D1022" s="6">
        <v>188.1</v>
      </c>
      <c r="E1022" s="6">
        <v>902.8</v>
      </c>
      <c r="F1022" s="6">
        <v>267</v>
      </c>
      <c r="G1022" s="6">
        <v>112.2</v>
      </c>
      <c r="H1022" s="6">
        <v>26.4</v>
      </c>
      <c r="I1022" s="6">
        <v>45.6</v>
      </c>
      <c r="J1022" s="6">
        <v>47.5</v>
      </c>
    </row>
    <row r="1023" spans="1:10">
      <c r="A1023" s="19">
        <v>40512</v>
      </c>
      <c r="B1023" s="6">
        <v>430.4</v>
      </c>
      <c r="C1023" s="6">
        <v>668.5</v>
      </c>
      <c r="D1023" s="6">
        <v>199.7</v>
      </c>
      <c r="E1023" s="6">
        <v>918.7</v>
      </c>
      <c r="F1023" s="6">
        <v>283.3</v>
      </c>
      <c r="G1023" s="6">
        <v>132.69999999999999</v>
      </c>
      <c r="H1023" s="6">
        <v>26.9</v>
      </c>
      <c r="I1023" s="6">
        <v>48.4</v>
      </c>
      <c r="J1023" s="6">
        <v>53.2</v>
      </c>
    </row>
    <row r="1024" spans="1:10">
      <c r="A1024" s="19">
        <v>40513</v>
      </c>
      <c r="B1024" s="6">
        <v>386.5</v>
      </c>
      <c r="C1024" s="6">
        <v>616.29999999999995</v>
      </c>
      <c r="D1024" s="6">
        <v>173</v>
      </c>
      <c r="E1024" s="6">
        <v>902.9</v>
      </c>
      <c r="F1024" s="6">
        <v>250.9</v>
      </c>
      <c r="G1024" s="6">
        <v>119.5</v>
      </c>
      <c r="H1024" s="6">
        <v>25.1</v>
      </c>
      <c r="I1024" s="6">
        <v>46.9</v>
      </c>
      <c r="J1024" s="6">
        <v>48</v>
      </c>
    </row>
    <row r="1025" spans="1:10">
      <c r="A1025" s="19">
        <v>40514</v>
      </c>
      <c r="B1025" s="6">
        <v>332.2</v>
      </c>
      <c r="C1025" s="6">
        <v>568.20000000000005</v>
      </c>
      <c r="D1025" s="6">
        <v>158.30000000000001</v>
      </c>
      <c r="E1025" s="6">
        <v>883.3</v>
      </c>
      <c r="F1025" s="6">
        <v>225.9</v>
      </c>
      <c r="G1025" s="6">
        <v>109.7</v>
      </c>
      <c r="H1025" s="6">
        <v>22.7</v>
      </c>
      <c r="I1025" s="6">
        <v>41.8</v>
      </c>
      <c r="J1025" s="6">
        <v>43.4</v>
      </c>
    </row>
    <row r="1026" spans="1:10">
      <c r="A1026" s="19">
        <v>40515</v>
      </c>
      <c r="B1026" s="6">
        <v>307.39999999999998</v>
      </c>
      <c r="C1026" s="6">
        <v>528.9</v>
      </c>
      <c r="D1026" s="6">
        <v>157.6</v>
      </c>
      <c r="E1026" s="6">
        <v>870.6</v>
      </c>
      <c r="F1026" s="6">
        <v>219.4</v>
      </c>
      <c r="G1026" s="6">
        <v>105.5</v>
      </c>
      <c r="H1026" s="6">
        <v>22.7</v>
      </c>
      <c r="I1026" s="6">
        <v>40.700000000000003</v>
      </c>
      <c r="J1026" s="6">
        <v>43.2</v>
      </c>
    </row>
    <row r="1027" spans="1:10">
      <c r="A1027" s="19">
        <v>40518</v>
      </c>
      <c r="B1027" s="6">
        <v>309.2</v>
      </c>
      <c r="C1027" s="6">
        <v>531.6</v>
      </c>
      <c r="D1027" s="6">
        <v>164.7</v>
      </c>
      <c r="E1027" s="6">
        <v>877</v>
      </c>
      <c r="F1027" s="6">
        <v>230.4</v>
      </c>
      <c r="G1027" s="6">
        <v>110.4</v>
      </c>
      <c r="H1027" s="6">
        <v>21.5</v>
      </c>
      <c r="I1027" s="6">
        <v>40.5</v>
      </c>
      <c r="J1027" s="6">
        <v>43.8</v>
      </c>
    </row>
    <row r="1028" spans="1:10">
      <c r="A1028" s="19">
        <v>40519</v>
      </c>
      <c r="B1028" s="6">
        <v>303.3</v>
      </c>
      <c r="C1028" s="6">
        <v>507.8</v>
      </c>
      <c r="D1028" s="6">
        <v>157.1</v>
      </c>
      <c r="E1028" s="6">
        <v>871.1</v>
      </c>
      <c r="F1028" s="6">
        <v>225.6</v>
      </c>
      <c r="G1028" s="6">
        <v>107.1</v>
      </c>
      <c r="H1028" s="6">
        <v>20.7</v>
      </c>
      <c r="I1028" s="6">
        <v>37.200000000000003</v>
      </c>
      <c r="J1028" s="6">
        <v>42.2</v>
      </c>
    </row>
    <row r="1029" spans="1:10">
      <c r="A1029" s="19">
        <v>40520</v>
      </c>
      <c r="B1029" s="6">
        <v>306.5</v>
      </c>
      <c r="C1029" s="6">
        <v>501.7</v>
      </c>
      <c r="D1029" s="6">
        <v>153.4</v>
      </c>
      <c r="E1029" s="6">
        <v>867.6</v>
      </c>
      <c r="F1029" s="6">
        <v>222</v>
      </c>
      <c r="G1029" s="6">
        <v>98.9</v>
      </c>
      <c r="H1029" s="6">
        <v>19.2</v>
      </c>
      <c r="I1029" s="6">
        <v>35.299999999999997</v>
      </c>
      <c r="J1029" s="6">
        <v>39.1</v>
      </c>
    </row>
    <row r="1030" spans="1:10">
      <c r="A1030" s="19">
        <v>40521</v>
      </c>
      <c r="B1030" s="6">
        <v>313.8</v>
      </c>
      <c r="C1030" s="6">
        <v>503.3</v>
      </c>
      <c r="D1030" s="6">
        <v>159.19999999999999</v>
      </c>
      <c r="E1030" s="6">
        <v>874.1</v>
      </c>
      <c r="F1030" s="6">
        <v>234</v>
      </c>
      <c r="G1030" s="6">
        <v>99.1</v>
      </c>
      <c r="H1030" s="6">
        <v>18.899999999999999</v>
      </c>
      <c r="I1030" s="6">
        <v>35.200000000000003</v>
      </c>
      <c r="J1030" s="6">
        <v>39.1</v>
      </c>
    </row>
    <row r="1031" spans="1:10">
      <c r="A1031" s="19">
        <v>40522</v>
      </c>
      <c r="B1031" s="6">
        <v>330.2</v>
      </c>
      <c r="C1031" s="6">
        <v>513</v>
      </c>
      <c r="D1031" s="6">
        <v>160.30000000000001</v>
      </c>
      <c r="E1031" s="6">
        <v>872.9</v>
      </c>
      <c r="F1031" s="6">
        <v>245.2</v>
      </c>
      <c r="G1031" s="6">
        <v>101.2</v>
      </c>
      <c r="H1031" s="6">
        <v>19.8</v>
      </c>
      <c r="I1031" s="6">
        <v>34.200000000000003</v>
      </c>
      <c r="J1031" s="6">
        <v>40.700000000000003</v>
      </c>
    </row>
    <row r="1032" spans="1:10">
      <c r="A1032" s="19">
        <v>40525</v>
      </c>
      <c r="B1032" s="6">
        <v>332.7</v>
      </c>
      <c r="C1032" s="6">
        <v>514.29999999999995</v>
      </c>
      <c r="D1032" s="6">
        <v>161</v>
      </c>
      <c r="E1032" s="6">
        <v>870.6</v>
      </c>
      <c r="F1032" s="6">
        <v>247.6</v>
      </c>
      <c r="G1032" s="6">
        <v>99.9</v>
      </c>
      <c r="H1032" s="6">
        <v>19.3</v>
      </c>
      <c r="I1032" s="6">
        <v>34.299999999999997</v>
      </c>
      <c r="J1032" s="6">
        <v>41.1</v>
      </c>
    </row>
    <row r="1033" spans="1:10">
      <c r="A1033" s="19">
        <v>40526</v>
      </c>
      <c r="B1033" s="6">
        <v>335.2</v>
      </c>
      <c r="C1033" s="6">
        <v>521.79999999999995</v>
      </c>
      <c r="D1033" s="6">
        <v>159</v>
      </c>
      <c r="E1033" s="6">
        <v>871.4</v>
      </c>
      <c r="F1033" s="6">
        <v>248.8</v>
      </c>
      <c r="G1033" s="6">
        <v>101.7</v>
      </c>
      <c r="H1033" s="6">
        <v>20.7</v>
      </c>
      <c r="I1033" s="6">
        <v>32.4</v>
      </c>
      <c r="J1033" s="6">
        <v>42</v>
      </c>
    </row>
    <row r="1034" spans="1:10">
      <c r="A1034" s="19">
        <v>40527</v>
      </c>
      <c r="B1034" s="6">
        <v>339.6</v>
      </c>
      <c r="C1034" s="6">
        <v>519.1</v>
      </c>
      <c r="D1034" s="6">
        <v>153</v>
      </c>
      <c r="E1034" s="6">
        <v>882.9</v>
      </c>
      <c r="F1034" s="6">
        <v>242.2</v>
      </c>
      <c r="G1034" s="6">
        <v>100.5</v>
      </c>
      <c r="H1034" s="6">
        <v>21.2</v>
      </c>
      <c r="I1034" s="6">
        <v>34.4</v>
      </c>
      <c r="J1034" s="6">
        <v>41.4</v>
      </c>
    </row>
    <row r="1035" spans="1:10">
      <c r="A1035" s="19">
        <v>40528</v>
      </c>
      <c r="B1035" s="6">
        <v>339</v>
      </c>
      <c r="C1035" s="6">
        <v>521.4</v>
      </c>
      <c r="D1035" s="6">
        <v>156</v>
      </c>
      <c r="E1035" s="6">
        <v>885.6</v>
      </c>
      <c r="F1035" s="6">
        <v>245.1</v>
      </c>
      <c r="G1035" s="6">
        <v>91.9</v>
      </c>
      <c r="H1035" s="6">
        <v>20.8</v>
      </c>
      <c r="I1035" s="6">
        <v>34.799999999999997</v>
      </c>
      <c r="J1035" s="6">
        <v>40.6</v>
      </c>
    </row>
    <row r="1036" spans="1:10">
      <c r="A1036" s="19">
        <v>40529</v>
      </c>
      <c r="B1036" s="6">
        <v>342.9</v>
      </c>
      <c r="C1036" s="6">
        <v>540.29999999999995</v>
      </c>
      <c r="D1036" s="6">
        <v>161.30000000000001</v>
      </c>
      <c r="E1036" s="6">
        <v>887.4</v>
      </c>
      <c r="F1036" s="6">
        <v>248.9</v>
      </c>
      <c r="G1036" s="6">
        <v>95.6</v>
      </c>
      <c r="H1036" s="6">
        <v>21.3</v>
      </c>
      <c r="I1036" s="6">
        <v>36.5</v>
      </c>
      <c r="J1036" s="6">
        <v>40.200000000000003</v>
      </c>
    </row>
    <row r="1037" spans="1:10">
      <c r="A1037" s="19">
        <v>40532</v>
      </c>
      <c r="B1037" s="6">
        <v>349.3</v>
      </c>
      <c r="C1037" s="6">
        <v>565.29999999999995</v>
      </c>
      <c r="D1037" s="6">
        <v>165.7</v>
      </c>
      <c r="E1037" s="6">
        <v>893.4</v>
      </c>
      <c r="F1037" s="6">
        <v>252.8</v>
      </c>
      <c r="G1037" s="6">
        <v>99.3</v>
      </c>
      <c r="H1037" s="6">
        <v>19.100000000000001</v>
      </c>
      <c r="I1037" s="6">
        <v>35.9</v>
      </c>
      <c r="J1037" s="6">
        <v>39.9</v>
      </c>
    </row>
    <row r="1038" spans="1:10">
      <c r="A1038" s="19">
        <v>40533</v>
      </c>
      <c r="B1038" s="6">
        <v>353.9</v>
      </c>
      <c r="C1038" s="6">
        <v>589.70000000000005</v>
      </c>
      <c r="D1038" s="6">
        <v>167.1</v>
      </c>
      <c r="E1038" s="6">
        <v>897.9</v>
      </c>
      <c r="F1038" s="6">
        <v>252.9</v>
      </c>
      <c r="G1038" s="6">
        <v>95.9</v>
      </c>
      <c r="H1038" s="6">
        <v>18.3</v>
      </c>
      <c r="I1038" s="6">
        <v>35.299999999999997</v>
      </c>
      <c r="J1038" s="6">
        <v>38.4</v>
      </c>
    </row>
    <row r="1039" spans="1:10">
      <c r="A1039" s="19">
        <v>40534</v>
      </c>
      <c r="B1039" s="6">
        <v>361.1</v>
      </c>
      <c r="C1039" s="6">
        <v>601.29999999999995</v>
      </c>
      <c r="D1039" s="6">
        <v>171.4</v>
      </c>
      <c r="E1039" s="6">
        <v>906.2</v>
      </c>
      <c r="F1039" s="6">
        <v>251.8</v>
      </c>
      <c r="G1039" s="6">
        <v>99.6</v>
      </c>
      <c r="H1039" s="6">
        <v>18.2</v>
      </c>
      <c r="I1039" s="6">
        <v>35.9</v>
      </c>
      <c r="J1039" s="6">
        <v>37.9</v>
      </c>
    </row>
    <row r="1040" spans="1:10">
      <c r="A1040" s="19">
        <v>40535</v>
      </c>
      <c r="B1040" s="6">
        <v>363.7</v>
      </c>
      <c r="C1040" s="6">
        <v>602.4</v>
      </c>
      <c r="D1040" s="6">
        <v>171.8</v>
      </c>
      <c r="E1040" s="6">
        <v>922.7</v>
      </c>
      <c r="F1040" s="6">
        <v>248.8</v>
      </c>
      <c r="G1040" s="6">
        <v>102</v>
      </c>
      <c r="H1040" s="6">
        <v>18.3</v>
      </c>
      <c r="I1040" s="6">
        <v>37.4</v>
      </c>
      <c r="J1040" s="6">
        <v>51.9</v>
      </c>
    </row>
    <row r="1041" spans="1:10">
      <c r="A1041" s="19">
        <v>40536</v>
      </c>
      <c r="B1041" s="6">
        <v>364.5</v>
      </c>
      <c r="C1041" s="6">
        <v>602.6</v>
      </c>
      <c r="D1041" s="6">
        <v>171.4</v>
      </c>
      <c r="E1041" s="6">
        <v>920.4</v>
      </c>
      <c r="F1041" s="6">
        <v>248.9</v>
      </c>
      <c r="G1041" s="6">
        <v>101.4</v>
      </c>
      <c r="H1041" s="6">
        <v>17.7</v>
      </c>
      <c r="I1041" s="6">
        <v>36.799999999999997</v>
      </c>
      <c r="J1041" s="6">
        <v>51.7</v>
      </c>
    </row>
    <row r="1042" spans="1:10">
      <c r="A1042" s="19">
        <v>40539</v>
      </c>
      <c r="B1042" s="6">
        <v>363.6</v>
      </c>
      <c r="C1042" s="6">
        <v>602.1</v>
      </c>
      <c r="D1042" s="6">
        <v>168.8</v>
      </c>
      <c r="E1042" s="6">
        <v>925.2</v>
      </c>
      <c r="F1042" s="6">
        <v>243.1</v>
      </c>
      <c r="G1042" s="6">
        <v>101.3</v>
      </c>
      <c r="H1042" s="6">
        <v>17.899999999999999</v>
      </c>
      <c r="I1042" s="6">
        <v>36</v>
      </c>
      <c r="J1042" s="6">
        <v>51</v>
      </c>
    </row>
    <row r="1043" spans="1:10">
      <c r="A1043" s="19">
        <v>40540</v>
      </c>
      <c r="B1043" s="6">
        <v>362.4</v>
      </c>
      <c r="C1043" s="6">
        <v>606.20000000000005</v>
      </c>
      <c r="D1043" s="6">
        <v>177.6</v>
      </c>
      <c r="E1043" s="6">
        <v>931.3</v>
      </c>
      <c r="F1043" s="6">
        <v>249.8</v>
      </c>
      <c r="G1043" s="6">
        <v>102.3</v>
      </c>
      <c r="H1043" s="6">
        <v>18.899999999999999</v>
      </c>
      <c r="I1043" s="6">
        <v>37.299999999999997</v>
      </c>
      <c r="J1043" s="6">
        <v>52.5</v>
      </c>
    </row>
    <row r="1044" spans="1:10">
      <c r="A1044" s="19">
        <v>40541</v>
      </c>
      <c r="B1044" s="6">
        <v>362.9</v>
      </c>
      <c r="C1044" s="6">
        <v>606.6</v>
      </c>
      <c r="D1044" s="6">
        <v>182.2</v>
      </c>
      <c r="E1044" s="6">
        <v>947.1</v>
      </c>
      <c r="F1044" s="6">
        <v>243.5</v>
      </c>
      <c r="G1044" s="6">
        <v>100.7</v>
      </c>
      <c r="H1044" s="6">
        <v>19</v>
      </c>
      <c r="I1044" s="6">
        <v>39.5</v>
      </c>
      <c r="J1044" s="6">
        <v>53.5</v>
      </c>
    </row>
    <row r="1045" spans="1:10">
      <c r="A1045" s="19">
        <v>40542</v>
      </c>
      <c r="B1045" s="6">
        <v>364.9</v>
      </c>
      <c r="C1045" s="6">
        <v>608.79999999999995</v>
      </c>
      <c r="D1045" s="6">
        <v>186.2</v>
      </c>
      <c r="E1045" s="6">
        <v>952.5</v>
      </c>
      <c r="F1045" s="6">
        <v>249.1</v>
      </c>
      <c r="G1045" s="6">
        <v>100.5</v>
      </c>
      <c r="H1045" s="6">
        <v>18.899999999999999</v>
      </c>
      <c r="I1045" s="6">
        <v>40</v>
      </c>
      <c r="J1045" s="6">
        <v>55.3</v>
      </c>
    </row>
    <row r="1046" spans="1:10">
      <c r="A1046" s="19">
        <v>40543</v>
      </c>
      <c r="B1046" s="6">
        <v>363.8</v>
      </c>
      <c r="C1046" s="6">
        <v>609.5</v>
      </c>
      <c r="D1046" s="6">
        <v>185.2</v>
      </c>
      <c r="E1046" s="6">
        <v>950.9</v>
      </c>
      <c r="F1046" s="6">
        <v>249</v>
      </c>
      <c r="G1046" s="6">
        <v>100.7</v>
      </c>
      <c r="H1046" s="6">
        <v>19.100000000000001</v>
      </c>
      <c r="I1046" s="6">
        <v>39.9</v>
      </c>
      <c r="J1046" s="6">
        <v>54.4</v>
      </c>
    </row>
    <row r="1047" spans="1:10">
      <c r="A1047" s="19">
        <v>40546</v>
      </c>
      <c r="B1047" s="6">
        <v>369.8</v>
      </c>
      <c r="C1047" s="6">
        <v>609.29999999999995</v>
      </c>
      <c r="D1047" s="6">
        <v>181</v>
      </c>
      <c r="E1047" s="6">
        <v>959.9</v>
      </c>
      <c r="F1047" s="6">
        <v>248.9</v>
      </c>
      <c r="G1047" s="6">
        <v>102.6</v>
      </c>
      <c r="H1047" s="6">
        <v>19.3</v>
      </c>
      <c r="I1047" s="6">
        <v>41.9</v>
      </c>
      <c r="J1047" s="6">
        <v>55.8</v>
      </c>
    </row>
    <row r="1048" spans="1:10">
      <c r="A1048" s="19">
        <v>40547</v>
      </c>
      <c r="B1048" s="6">
        <v>372.6</v>
      </c>
      <c r="C1048" s="6">
        <v>609.6</v>
      </c>
      <c r="D1048" s="6">
        <v>173.9</v>
      </c>
      <c r="E1048" s="6">
        <v>970</v>
      </c>
      <c r="F1048" s="6">
        <v>242.6</v>
      </c>
      <c r="G1048" s="6">
        <v>100.2</v>
      </c>
      <c r="H1048" s="6">
        <v>20.2</v>
      </c>
      <c r="I1048" s="6">
        <v>39.299999999999997</v>
      </c>
      <c r="J1048" s="6">
        <v>54.5</v>
      </c>
    </row>
    <row r="1049" spans="1:10">
      <c r="A1049" s="19">
        <v>40548</v>
      </c>
      <c r="B1049" s="6">
        <v>371.2</v>
      </c>
      <c r="C1049" s="6">
        <v>607.6</v>
      </c>
      <c r="D1049" s="6">
        <v>170.7</v>
      </c>
      <c r="E1049" s="6">
        <v>967.9</v>
      </c>
      <c r="F1049" s="6">
        <v>237.1</v>
      </c>
      <c r="G1049" s="6">
        <v>100.2</v>
      </c>
      <c r="H1049" s="6">
        <v>21.6</v>
      </c>
      <c r="I1049" s="6">
        <v>39.700000000000003</v>
      </c>
      <c r="J1049" s="6">
        <v>53.7</v>
      </c>
    </row>
    <row r="1050" spans="1:10">
      <c r="A1050" s="19">
        <v>40549</v>
      </c>
      <c r="B1050" s="6">
        <v>404.4</v>
      </c>
      <c r="C1050" s="6">
        <v>612.9</v>
      </c>
      <c r="D1050" s="6">
        <v>185.4</v>
      </c>
      <c r="E1050" s="6">
        <v>972.5</v>
      </c>
      <c r="F1050" s="6">
        <v>254.7</v>
      </c>
      <c r="G1050" s="6">
        <v>115.2</v>
      </c>
      <c r="H1050" s="6">
        <v>22.5</v>
      </c>
      <c r="I1050" s="6">
        <v>43.5</v>
      </c>
      <c r="J1050" s="6">
        <v>57.5</v>
      </c>
    </row>
    <row r="1051" spans="1:10">
      <c r="A1051" s="19">
        <v>40550</v>
      </c>
      <c r="B1051" s="6">
        <v>423.5</v>
      </c>
      <c r="C1051" s="6">
        <v>620.1</v>
      </c>
      <c r="D1051" s="6">
        <v>192.8</v>
      </c>
      <c r="E1051" s="6">
        <v>973.6</v>
      </c>
      <c r="F1051" s="6">
        <v>263.8</v>
      </c>
      <c r="G1051" s="6">
        <v>125.9</v>
      </c>
      <c r="H1051" s="6">
        <v>22.1</v>
      </c>
      <c r="I1051" s="6">
        <v>46.4</v>
      </c>
      <c r="J1051" s="6">
        <v>60.2</v>
      </c>
    </row>
    <row r="1052" spans="1:10">
      <c r="A1052" s="19">
        <v>40553</v>
      </c>
      <c r="B1052" s="6">
        <v>410.9</v>
      </c>
      <c r="C1052" s="6">
        <v>604</v>
      </c>
      <c r="D1052" s="6">
        <v>197.6</v>
      </c>
      <c r="E1052" s="6">
        <v>942.3</v>
      </c>
      <c r="F1052" s="6">
        <v>267.5</v>
      </c>
      <c r="G1052" s="6">
        <v>135</v>
      </c>
      <c r="H1052" s="6">
        <v>23.4</v>
      </c>
      <c r="I1052" s="6">
        <v>46.4</v>
      </c>
      <c r="J1052" s="6">
        <v>59.4</v>
      </c>
    </row>
    <row r="1053" spans="1:10">
      <c r="A1053" s="19">
        <v>40554</v>
      </c>
      <c r="B1053" s="6">
        <v>397.5</v>
      </c>
      <c r="C1053" s="6">
        <v>566.4</v>
      </c>
      <c r="D1053" s="6">
        <v>187.3</v>
      </c>
      <c r="E1053" s="6">
        <v>875.8</v>
      </c>
      <c r="F1053" s="6">
        <v>255.9</v>
      </c>
      <c r="G1053" s="6">
        <v>134.5</v>
      </c>
      <c r="H1053" s="6">
        <v>20</v>
      </c>
      <c r="I1053" s="6">
        <v>43.7</v>
      </c>
      <c r="J1053" s="6">
        <v>57.3</v>
      </c>
    </row>
    <row r="1054" spans="1:10">
      <c r="A1054" s="19">
        <v>40555</v>
      </c>
      <c r="B1054" s="6">
        <v>373.7</v>
      </c>
      <c r="C1054" s="6">
        <v>530.9</v>
      </c>
      <c r="D1054" s="6">
        <v>173.5</v>
      </c>
      <c r="E1054" s="6">
        <v>817.3</v>
      </c>
      <c r="F1054" s="6">
        <v>240.2</v>
      </c>
      <c r="G1054" s="6">
        <v>111.7</v>
      </c>
      <c r="H1054" s="6">
        <v>16.5</v>
      </c>
      <c r="I1054" s="6">
        <v>37.6</v>
      </c>
      <c r="J1054" s="6">
        <v>51.1</v>
      </c>
    </row>
    <row r="1055" spans="1:10">
      <c r="A1055" s="19">
        <v>40556</v>
      </c>
      <c r="B1055" s="6">
        <v>370.5</v>
      </c>
      <c r="C1055" s="6">
        <v>544.5</v>
      </c>
      <c r="D1055" s="6">
        <v>166.1</v>
      </c>
      <c r="E1055" s="6">
        <v>826.2</v>
      </c>
      <c r="F1055" s="6">
        <v>230.5</v>
      </c>
      <c r="G1055" s="6">
        <v>100.3</v>
      </c>
      <c r="H1055" s="6">
        <v>17.399999999999999</v>
      </c>
      <c r="I1055" s="6">
        <v>37.200000000000003</v>
      </c>
      <c r="J1055" s="6">
        <v>46.4</v>
      </c>
    </row>
    <row r="1056" spans="1:10">
      <c r="A1056" s="19">
        <v>40557</v>
      </c>
      <c r="B1056" s="6">
        <v>378.8</v>
      </c>
      <c r="C1056" s="6">
        <v>548.9</v>
      </c>
      <c r="D1056" s="6">
        <v>162.69999999999999</v>
      </c>
      <c r="E1056" s="6">
        <v>822.6</v>
      </c>
      <c r="F1056" s="6">
        <v>230.4</v>
      </c>
      <c r="G1056" s="6">
        <v>104.1</v>
      </c>
      <c r="H1056" s="6">
        <v>19.3</v>
      </c>
      <c r="I1056" s="6">
        <v>37.6</v>
      </c>
      <c r="J1056" s="6">
        <v>47.6</v>
      </c>
    </row>
    <row r="1057" spans="1:10">
      <c r="A1057" s="19">
        <v>40560</v>
      </c>
      <c r="B1057" s="6">
        <v>378</v>
      </c>
      <c r="C1057" s="6">
        <v>553.4</v>
      </c>
      <c r="D1057" s="6">
        <v>168.2</v>
      </c>
      <c r="E1057" s="6">
        <v>813.5</v>
      </c>
      <c r="F1057" s="6">
        <v>239.5</v>
      </c>
      <c r="G1057" s="6">
        <v>108.2</v>
      </c>
      <c r="H1057" s="6">
        <v>18.7</v>
      </c>
      <c r="I1057" s="6">
        <v>38.6</v>
      </c>
      <c r="J1057" s="6">
        <v>48.1</v>
      </c>
    </row>
    <row r="1058" spans="1:10">
      <c r="A1058" s="19">
        <v>40561</v>
      </c>
      <c r="B1058" s="6">
        <v>395.5</v>
      </c>
      <c r="C1058" s="6">
        <v>576.79999999999995</v>
      </c>
      <c r="D1058" s="6">
        <v>166.9</v>
      </c>
      <c r="E1058" s="6">
        <v>832.9</v>
      </c>
      <c r="F1058" s="6">
        <v>236.3</v>
      </c>
      <c r="G1058" s="6">
        <v>108.9</v>
      </c>
      <c r="H1058" s="6">
        <v>17.2</v>
      </c>
      <c r="I1058" s="6">
        <v>37.700000000000003</v>
      </c>
      <c r="J1058" s="6">
        <v>47.3</v>
      </c>
    </row>
    <row r="1059" spans="1:10">
      <c r="A1059" s="19">
        <v>40562</v>
      </c>
      <c r="B1059" s="6">
        <v>395.6</v>
      </c>
      <c r="C1059" s="6">
        <v>581.6</v>
      </c>
      <c r="D1059" s="6">
        <v>162.30000000000001</v>
      </c>
      <c r="E1059" s="6">
        <v>838.7</v>
      </c>
      <c r="F1059" s="6">
        <v>227.1</v>
      </c>
      <c r="G1059" s="6">
        <v>115.3</v>
      </c>
      <c r="H1059" s="6">
        <v>15.7</v>
      </c>
      <c r="I1059" s="6">
        <v>35.4</v>
      </c>
      <c r="J1059" s="6">
        <v>44.3</v>
      </c>
    </row>
    <row r="1060" spans="1:10">
      <c r="A1060" s="19">
        <v>40563</v>
      </c>
      <c r="B1060" s="6">
        <v>366.9</v>
      </c>
      <c r="C1060" s="6">
        <v>565.1</v>
      </c>
      <c r="D1060" s="6">
        <v>161.6</v>
      </c>
      <c r="E1060" s="6">
        <v>820.8</v>
      </c>
      <c r="F1060" s="6">
        <v>218.1</v>
      </c>
      <c r="G1060" s="6">
        <v>111.6</v>
      </c>
      <c r="H1060" s="6">
        <v>15.2</v>
      </c>
      <c r="I1060" s="6">
        <v>34</v>
      </c>
      <c r="J1060" s="6">
        <v>42.8</v>
      </c>
    </row>
    <row r="1061" spans="1:10">
      <c r="A1061" s="19">
        <v>40564</v>
      </c>
      <c r="B1061" s="6">
        <v>370.7</v>
      </c>
      <c r="C1061" s="6">
        <v>561.6</v>
      </c>
      <c r="D1061" s="6">
        <v>153.5</v>
      </c>
      <c r="E1061" s="6">
        <v>812.7</v>
      </c>
      <c r="F1061" s="6">
        <v>202.6</v>
      </c>
      <c r="G1061" s="6">
        <v>102.7</v>
      </c>
      <c r="H1061" s="6">
        <v>14.3</v>
      </c>
      <c r="I1061" s="6">
        <v>31.5</v>
      </c>
      <c r="J1061" s="6">
        <v>40.299999999999997</v>
      </c>
    </row>
    <row r="1062" spans="1:10">
      <c r="A1062" s="19">
        <v>40567</v>
      </c>
      <c r="B1062" s="6">
        <v>378.4</v>
      </c>
      <c r="C1062" s="6">
        <v>572.9</v>
      </c>
      <c r="D1062" s="6">
        <v>152.30000000000001</v>
      </c>
      <c r="E1062" s="6">
        <v>807.2</v>
      </c>
      <c r="F1062" s="6">
        <v>208.7</v>
      </c>
      <c r="G1062" s="6">
        <v>104</v>
      </c>
      <c r="H1062" s="6">
        <v>14.9</v>
      </c>
      <c r="I1062" s="6">
        <v>32.700000000000003</v>
      </c>
      <c r="J1062" s="6">
        <v>40.6</v>
      </c>
    </row>
    <row r="1063" spans="1:10">
      <c r="A1063" s="19">
        <v>40568</v>
      </c>
      <c r="B1063" s="6">
        <v>391</v>
      </c>
      <c r="C1063" s="6">
        <v>570.4</v>
      </c>
      <c r="D1063" s="6">
        <v>159.5</v>
      </c>
      <c r="E1063" s="6">
        <v>819.6</v>
      </c>
      <c r="F1063" s="6">
        <v>220</v>
      </c>
      <c r="G1063" s="6">
        <v>106.7</v>
      </c>
      <c r="H1063" s="6">
        <v>15.8</v>
      </c>
      <c r="I1063" s="6">
        <v>32.6</v>
      </c>
      <c r="J1063" s="6">
        <v>43.2</v>
      </c>
    </row>
    <row r="1064" spans="1:10">
      <c r="A1064" s="19">
        <v>40569</v>
      </c>
      <c r="B1064" s="6">
        <v>394.5</v>
      </c>
      <c r="C1064" s="6">
        <v>575.70000000000005</v>
      </c>
      <c r="D1064" s="6">
        <v>161.19999999999999</v>
      </c>
      <c r="E1064" s="6">
        <v>826.9</v>
      </c>
      <c r="F1064" s="6">
        <v>225.1</v>
      </c>
      <c r="G1064" s="6">
        <v>110</v>
      </c>
      <c r="H1064" s="6">
        <v>15.7</v>
      </c>
      <c r="I1064" s="6">
        <v>33.9</v>
      </c>
      <c r="J1064" s="6">
        <v>44.1</v>
      </c>
    </row>
    <row r="1065" spans="1:10">
      <c r="A1065" s="19">
        <v>40570</v>
      </c>
      <c r="B1065" s="6">
        <v>390.2</v>
      </c>
      <c r="C1065" s="6">
        <v>591.4</v>
      </c>
      <c r="D1065" s="6">
        <v>161.69999999999999</v>
      </c>
      <c r="E1065" s="6">
        <v>829.7</v>
      </c>
      <c r="F1065" s="6">
        <v>229.4</v>
      </c>
      <c r="G1065" s="6">
        <v>112.9</v>
      </c>
      <c r="H1065" s="6">
        <v>16</v>
      </c>
      <c r="I1065" s="6">
        <v>35.700000000000003</v>
      </c>
      <c r="J1065" s="6">
        <v>45</v>
      </c>
    </row>
    <row r="1066" spans="1:10">
      <c r="A1066" s="19">
        <v>40571</v>
      </c>
      <c r="B1066" s="6">
        <v>392.4</v>
      </c>
      <c r="C1066" s="6">
        <v>601</v>
      </c>
      <c r="D1066" s="6">
        <v>163.19999999999999</v>
      </c>
      <c r="E1066" s="6">
        <v>831.2</v>
      </c>
      <c r="F1066" s="6">
        <v>231</v>
      </c>
      <c r="G1066" s="6">
        <v>114.2</v>
      </c>
      <c r="H1066" s="6">
        <v>16.600000000000001</v>
      </c>
      <c r="I1066" s="6">
        <v>37.4</v>
      </c>
      <c r="J1066" s="6">
        <v>47.6</v>
      </c>
    </row>
    <row r="1067" spans="1:10">
      <c r="A1067" s="19">
        <v>40574</v>
      </c>
      <c r="B1067" s="6">
        <v>389.3</v>
      </c>
      <c r="C1067" s="6">
        <v>599.70000000000005</v>
      </c>
      <c r="D1067" s="6">
        <v>156.80000000000001</v>
      </c>
      <c r="E1067" s="6">
        <v>818.3</v>
      </c>
      <c r="F1067" s="6">
        <v>221.3</v>
      </c>
      <c r="G1067" s="6">
        <v>111.4</v>
      </c>
      <c r="H1067" s="6">
        <v>16.899999999999999</v>
      </c>
      <c r="I1067" s="6">
        <v>37.4</v>
      </c>
      <c r="J1067" s="6">
        <v>45</v>
      </c>
    </row>
    <row r="1068" spans="1:10">
      <c r="A1068" s="19">
        <v>40575</v>
      </c>
      <c r="B1068" s="6">
        <v>371.1</v>
      </c>
      <c r="C1068" s="6">
        <v>580.4</v>
      </c>
      <c r="D1068" s="6">
        <v>142.4</v>
      </c>
      <c r="E1068" s="6">
        <v>782.7</v>
      </c>
      <c r="F1068" s="6">
        <v>199.1</v>
      </c>
      <c r="G1068" s="6">
        <v>100</v>
      </c>
      <c r="H1068" s="6">
        <v>15.9</v>
      </c>
      <c r="I1068" s="6">
        <v>34.9</v>
      </c>
      <c r="J1068" s="6">
        <v>40.1</v>
      </c>
    </row>
    <row r="1069" spans="1:10">
      <c r="A1069" s="19">
        <v>40576</v>
      </c>
      <c r="B1069" s="6">
        <v>364.2</v>
      </c>
      <c r="C1069" s="6">
        <v>556.4</v>
      </c>
      <c r="D1069" s="6">
        <v>127.7</v>
      </c>
      <c r="E1069" s="6">
        <v>754.5</v>
      </c>
      <c r="F1069" s="6">
        <v>183.8</v>
      </c>
      <c r="G1069" s="6">
        <v>88.8</v>
      </c>
      <c r="H1069" s="6">
        <v>16.8</v>
      </c>
      <c r="I1069" s="6">
        <v>34.9</v>
      </c>
      <c r="J1069" s="6">
        <v>38.5</v>
      </c>
    </row>
    <row r="1070" spans="1:10">
      <c r="A1070" s="19">
        <v>40577</v>
      </c>
      <c r="B1070" s="6">
        <v>377.3</v>
      </c>
      <c r="C1070" s="6">
        <v>564.70000000000005</v>
      </c>
      <c r="D1070" s="6">
        <v>140.69999999999999</v>
      </c>
      <c r="E1070" s="6">
        <v>767.3</v>
      </c>
      <c r="F1070" s="6">
        <v>197.3</v>
      </c>
      <c r="G1070" s="6">
        <v>94.4</v>
      </c>
      <c r="H1070" s="6">
        <v>18.8</v>
      </c>
      <c r="I1070" s="6">
        <v>37.5</v>
      </c>
      <c r="J1070" s="6">
        <v>42.5</v>
      </c>
    </row>
    <row r="1071" spans="1:10">
      <c r="A1071" s="19">
        <v>40578</v>
      </c>
      <c r="B1071" s="6">
        <v>379.4</v>
      </c>
      <c r="C1071" s="6">
        <v>562.1</v>
      </c>
      <c r="D1071" s="6">
        <v>134.69999999999999</v>
      </c>
      <c r="E1071" s="6">
        <v>768.4</v>
      </c>
      <c r="F1071" s="6">
        <v>189.2</v>
      </c>
      <c r="G1071" s="6">
        <v>90</v>
      </c>
      <c r="H1071" s="6">
        <v>18.2</v>
      </c>
      <c r="I1071" s="6">
        <v>35.4</v>
      </c>
      <c r="J1071" s="6">
        <v>43.7</v>
      </c>
    </row>
    <row r="1072" spans="1:10">
      <c r="A1072" s="19">
        <v>40581</v>
      </c>
      <c r="B1072" s="6">
        <v>391.2</v>
      </c>
      <c r="C1072" s="6">
        <v>564.5</v>
      </c>
      <c r="D1072" s="6">
        <v>143.80000000000001</v>
      </c>
      <c r="E1072" s="6">
        <v>779.9</v>
      </c>
      <c r="F1072" s="6">
        <v>199.6</v>
      </c>
      <c r="G1072" s="6">
        <v>94.7</v>
      </c>
      <c r="H1072" s="6">
        <v>19</v>
      </c>
      <c r="I1072" s="6">
        <v>36.700000000000003</v>
      </c>
      <c r="J1072" s="6">
        <v>44.6</v>
      </c>
    </row>
    <row r="1073" spans="1:10">
      <c r="A1073" s="19">
        <v>40582</v>
      </c>
      <c r="B1073" s="6">
        <v>398.1</v>
      </c>
      <c r="C1073" s="6">
        <v>566.6</v>
      </c>
      <c r="D1073" s="6">
        <v>149.80000000000001</v>
      </c>
      <c r="E1073" s="6">
        <v>794.1</v>
      </c>
      <c r="F1073" s="6">
        <v>205.8</v>
      </c>
      <c r="G1073" s="6">
        <v>97.3</v>
      </c>
      <c r="H1073" s="6">
        <v>18.8</v>
      </c>
      <c r="I1073" s="6">
        <v>37</v>
      </c>
      <c r="J1073" s="6">
        <v>44.9</v>
      </c>
    </row>
    <row r="1074" spans="1:10">
      <c r="A1074" s="19">
        <v>40583</v>
      </c>
      <c r="B1074" s="6">
        <v>405.5</v>
      </c>
      <c r="C1074" s="6">
        <v>569.29999999999995</v>
      </c>
      <c r="D1074" s="6">
        <v>145.4</v>
      </c>
      <c r="E1074" s="6">
        <v>795.5</v>
      </c>
      <c r="F1074" s="6">
        <v>201</v>
      </c>
      <c r="G1074" s="6">
        <v>93.7</v>
      </c>
      <c r="H1074" s="6">
        <v>18.100000000000001</v>
      </c>
      <c r="I1074" s="6">
        <v>35.4</v>
      </c>
      <c r="J1074" s="6">
        <v>45</v>
      </c>
    </row>
    <row r="1075" spans="1:10">
      <c r="A1075" s="19">
        <v>40584</v>
      </c>
      <c r="B1075" s="6">
        <v>399.5</v>
      </c>
      <c r="C1075" s="6">
        <v>578.1</v>
      </c>
      <c r="D1075" s="6">
        <v>146.80000000000001</v>
      </c>
      <c r="E1075" s="6">
        <v>810.9</v>
      </c>
      <c r="F1075" s="6">
        <v>202.9</v>
      </c>
      <c r="G1075" s="6">
        <v>95.2</v>
      </c>
      <c r="H1075" s="6">
        <v>17.8</v>
      </c>
      <c r="I1075" s="6">
        <v>35.700000000000003</v>
      </c>
      <c r="J1075" s="6">
        <v>44.2</v>
      </c>
    </row>
    <row r="1076" spans="1:10">
      <c r="A1076" s="19">
        <v>40585</v>
      </c>
      <c r="B1076" s="6">
        <v>401.8</v>
      </c>
      <c r="C1076" s="6">
        <v>579.79999999999995</v>
      </c>
      <c r="D1076" s="6">
        <v>148.6</v>
      </c>
      <c r="E1076" s="6">
        <v>822.2</v>
      </c>
      <c r="F1076" s="6">
        <v>208.4</v>
      </c>
      <c r="G1076" s="6">
        <v>99.3</v>
      </c>
      <c r="H1076" s="6">
        <v>18.100000000000001</v>
      </c>
      <c r="I1076" s="6">
        <v>36.6</v>
      </c>
      <c r="J1076" s="6">
        <v>43.7</v>
      </c>
    </row>
    <row r="1077" spans="1:10">
      <c r="A1077" s="19">
        <v>40588</v>
      </c>
      <c r="B1077" s="6">
        <v>412.6</v>
      </c>
      <c r="C1077" s="6">
        <v>585.20000000000005</v>
      </c>
      <c r="D1077" s="6">
        <v>153.1</v>
      </c>
      <c r="E1077" s="6">
        <v>828.8</v>
      </c>
      <c r="F1077" s="6">
        <v>215.9</v>
      </c>
      <c r="G1077" s="6">
        <v>100.9</v>
      </c>
      <c r="H1077" s="6">
        <v>18.100000000000001</v>
      </c>
      <c r="I1077" s="6">
        <v>37.5</v>
      </c>
      <c r="J1077" s="6">
        <v>43.7</v>
      </c>
    </row>
    <row r="1078" spans="1:10">
      <c r="A1078" s="19">
        <v>40589</v>
      </c>
      <c r="B1078" s="6">
        <v>412.8</v>
      </c>
      <c r="C1078" s="6">
        <v>594.79999999999995</v>
      </c>
      <c r="D1078" s="6">
        <v>151.80000000000001</v>
      </c>
      <c r="E1078" s="6">
        <v>852.1</v>
      </c>
      <c r="F1078" s="6">
        <v>213.4</v>
      </c>
      <c r="G1078" s="6">
        <v>99.3</v>
      </c>
      <c r="H1078" s="6">
        <v>19.5</v>
      </c>
      <c r="I1078" s="6">
        <v>38.200000000000003</v>
      </c>
      <c r="J1078" s="6">
        <v>45.9</v>
      </c>
    </row>
    <row r="1079" spans="1:10">
      <c r="A1079" s="19">
        <v>40590</v>
      </c>
      <c r="B1079" s="6">
        <v>416.3</v>
      </c>
      <c r="C1079" s="6">
        <v>594.5</v>
      </c>
      <c r="D1079" s="6">
        <v>149.4</v>
      </c>
      <c r="E1079" s="6">
        <v>862.2</v>
      </c>
      <c r="F1079" s="6">
        <v>210</v>
      </c>
      <c r="G1079" s="6">
        <v>99.3</v>
      </c>
      <c r="H1079" s="6">
        <v>18.8</v>
      </c>
      <c r="I1079" s="6">
        <v>37.200000000000003</v>
      </c>
      <c r="J1079" s="6">
        <v>44.6</v>
      </c>
    </row>
    <row r="1080" spans="1:10">
      <c r="A1080" s="19">
        <v>40591</v>
      </c>
      <c r="B1080" s="6">
        <v>427</v>
      </c>
      <c r="C1080" s="6">
        <v>597.20000000000005</v>
      </c>
      <c r="D1080" s="6">
        <v>155.6</v>
      </c>
      <c r="E1080" s="6">
        <v>861.2</v>
      </c>
      <c r="F1080" s="6">
        <v>218</v>
      </c>
      <c r="G1080" s="6">
        <v>102.7</v>
      </c>
      <c r="H1080" s="6">
        <v>19</v>
      </c>
      <c r="I1080" s="6">
        <v>38.700000000000003</v>
      </c>
      <c r="J1080" s="6">
        <v>46.3</v>
      </c>
    </row>
    <row r="1081" spans="1:10">
      <c r="A1081" s="19">
        <v>40592</v>
      </c>
      <c r="B1081" s="6">
        <v>424.3</v>
      </c>
      <c r="C1081" s="6">
        <v>594.1</v>
      </c>
      <c r="D1081" s="6">
        <v>154.1</v>
      </c>
      <c r="E1081" s="6">
        <v>846.7</v>
      </c>
      <c r="F1081" s="6">
        <v>212.1</v>
      </c>
      <c r="G1081" s="6">
        <v>98.7</v>
      </c>
      <c r="H1081" s="6">
        <v>17.5</v>
      </c>
      <c r="I1081" s="6">
        <v>36</v>
      </c>
      <c r="J1081" s="6">
        <v>43.7</v>
      </c>
    </row>
    <row r="1082" spans="1:10">
      <c r="A1082" s="19">
        <v>40595</v>
      </c>
      <c r="B1082" s="6">
        <v>426.7</v>
      </c>
      <c r="C1082" s="6">
        <v>595.79999999999995</v>
      </c>
      <c r="D1082" s="6">
        <v>161.4</v>
      </c>
      <c r="E1082" s="6">
        <v>852.8</v>
      </c>
      <c r="F1082" s="6">
        <v>217.6</v>
      </c>
      <c r="G1082" s="6">
        <v>103.8</v>
      </c>
      <c r="H1082" s="6">
        <v>17.600000000000001</v>
      </c>
      <c r="I1082" s="6">
        <v>36.1</v>
      </c>
      <c r="J1082" s="6">
        <v>44.9</v>
      </c>
    </row>
    <row r="1083" spans="1:10">
      <c r="A1083" s="19">
        <v>40596</v>
      </c>
      <c r="B1083" s="6">
        <v>430.6</v>
      </c>
      <c r="C1083" s="6">
        <v>593.5</v>
      </c>
      <c r="D1083" s="6">
        <v>166.6</v>
      </c>
      <c r="E1083" s="6">
        <v>861.7</v>
      </c>
      <c r="F1083" s="6">
        <v>221.6</v>
      </c>
      <c r="G1083" s="6">
        <v>105.4</v>
      </c>
      <c r="H1083" s="6">
        <v>17.600000000000001</v>
      </c>
      <c r="I1083" s="6">
        <v>36</v>
      </c>
      <c r="J1083" s="6">
        <v>47.3</v>
      </c>
    </row>
    <row r="1084" spans="1:10">
      <c r="A1084" s="19">
        <v>40597</v>
      </c>
      <c r="B1084" s="6">
        <v>432.5</v>
      </c>
      <c r="C1084" s="6">
        <v>600.9</v>
      </c>
      <c r="D1084" s="6">
        <v>168.7</v>
      </c>
      <c r="E1084" s="6">
        <v>861.4</v>
      </c>
      <c r="F1084" s="6">
        <v>221.8</v>
      </c>
      <c r="G1084" s="6">
        <v>108.9</v>
      </c>
      <c r="H1084" s="6">
        <v>17.3</v>
      </c>
      <c r="I1084" s="6">
        <v>35.799999999999997</v>
      </c>
      <c r="J1084" s="6">
        <v>46.3</v>
      </c>
    </row>
    <row r="1085" spans="1:10">
      <c r="A1085" s="19">
        <v>40598</v>
      </c>
      <c r="B1085" s="6">
        <v>437.2</v>
      </c>
      <c r="C1085" s="6">
        <v>618.6</v>
      </c>
      <c r="D1085" s="6">
        <v>170.8</v>
      </c>
      <c r="E1085" s="6">
        <v>873</v>
      </c>
      <c r="F1085" s="6">
        <v>224.1</v>
      </c>
      <c r="G1085" s="6">
        <v>111.6</v>
      </c>
      <c r="H1085" s="6">
        <v>18.5</v>
      </c>
      <c r="I1085" s="6">
        <v>36.5</v>
      </c>
      <c r="J1085" s="6">
        <v>47.7</v>
      </c>
    </row>
    <row r="1086" spans="1:10">
      <c r="A1086" s="19">
        <v>40599</v>
      </c>
      <c r="B1086" s="6">
        <v>439.3</v>
      </c>
      <c r="C1086" s="6">
        <v>619.6</v>
      </c>
      <c r="D1086" s="6">
        <v>170.1</v>
      </c>
      <c r="E1086" s="6">
        <v>872.8</v>
      </c>
      <c r="F1086" s="6">
        <v>225.3</v>
      </c>
      <c r="G1086" s="6">
        <v>113.3</v>
      </c>
      <c r="H1086" s="6">
        <v>18.600000000000001</v>
      </c>
      <c r="I1086" s="6">
        <v>36.5</v>
      </c>
      <c r="J1086" s="6">
        <v>46.3</v>
      </c>
    </row>
    <row r="1087" spans="1:10">
      <c r="A1087" s="19">
        <v>40602</v>
      </c>
      <c r="B1087" s="6">
        <v>433.9</v>
      </c>
      <c r="C1087" s="6">
        <v>617.1</v>
      </c>
      <c r="D1087" s="6">
        <v>167.2</v>
      </c>
      <c r="E1087" s="6">
        <v>876.8</v>
      </c>
      <c r="F1087" s="6">
        <v>222</v>
      </c>
      <c r="G1087" s="6">
        <v>109.9</v>
      </c>
      <c r="H1087" s="6">
        <v>18.600000000000001</v>
      </c>
      <c r="I1087" s="6">
        <v>37.200000000000003</v>
      </c>
      <c r="J1087" s="6">
        <v>47</v>
      </c>
    </row>
    <row r="1088" spans="1:10">
      <c r="A1088" s="19">
        <v>40603</v>
      </c>
      <c r="B1088" s="6">
        <v>427.1</v>
      </c>
      <c r="C1088" s="6">
        <v>613.4</v>
      </c>
      <c r="D1088" s="6">
        <v>163.9</v>
      </c>
      <c r="E1088" s="6">
        <v>886.3</v>
      </c>
      <c r="F1088" s="6">
        <v>218</v>
      </c>
      <c r="G1088" s="6">
        <v>107.6</v>
      </c>
      <c r="H1088" s="6">
        <v>19.100000000000001</v>
      </c>
      <c r="I1088" s="6">
        <v>37.700000000000003</v>
      </c>
      <c r="J1088" s="6">
        <v>44.1</v>
      </c>
    </row>
    <row r="1089" spans="1:10">
      <c r="A1089" s="19">
        <v>40604</v>
      </c>
      <c r="B1089" s="6">
        <v>426.8</v>
      </c>
      <c r="C1089" s="6">
        <v>618.9</v>
      </c>
      <c r="D1089" s="6">
        <v>160.69999999999999</v>
      </c>
      <c r="E1089" s="6">
        <v>888.3</v>
      </c>
      <c r="F1089" s="6">
        <v>213</v>
      </c>
      <c r="G1089" s="6">
        <v>106.1</v>
      </c>
      <c r="H1089" s="6">
        <v>17.899999999999999</v>
      </c>
      <c r="I1089" s="6">
        <v>37.6</v>
      </c>
      <c r="J1089" s="6">
        <v>45.2</v>
      </c>
    </row>
    <row r="1090" spans="1:10">
      <c r="A1090" s="19">
        <v>40605</v>
      </c>
      <c r="B1090" s="6">
        <v>419.6</v>
      </c>
      <c r="C1090" s="6">
        <v>608.20000000000005</v>
      </c>
      <c r="D1090" s="6">
        <v>158.1</v>
      </c>
      <c r="E1090" s="6">
        <v>875.7</v>
      </c>
      <c r="F1090" s="6">
        <v>207.8</v>
      </c>
      <c r="G1090" s="6">
        <v>101.4</v>
      </c>
      <c r="H1090" s="6">
        <v>17.5</v>
      </c>
      <c r="I1090" s="6">
        <v>36.4</v>
      </c>
      <c r="J1090" s="6">
        <v>43.4</v>
      </c>
    </row>
    <row r="1091" spans="1:10">
      <c r="A1091" s="19">
        <v>40606</v>
      </c>
      <c r="B1091" s="6">
        <v>420.2</v>
      </c>
      <c r="C1091" s="6">
        <v>611.1</v>
      </c>
      <c r="D1091" s="6">
        <v>161.19999999999999</v>
      </c>
      <c r="E1091" s="6">
        <v>897.6</v>
      </c>
      <c r="F1091" s="6">
        <v>211.5</v>
      </c>
      <c r="G1091" s="6">
        <v>101.3</v>
      </c>
      <c r="H1091" s="6">
        <v>29.3</v>
      </c>
      <c r="I1091" s="6">
        <v>35.700000000000003</v>
      </c>
      <c r="J1091" s="6">
        <v>44.5</v>
      </c>
    </row>
    <row r="1092" spans="1:10">
      <c r="A1092" s="19">
        <v>40609</v>
      </c>
      <c r="B1092" s="6">
        <v>428.5</v>
      </c>
      <c r="C1092" s="6">
        <v>614.29999999999995</v>
      </c>
      <c r="D1092" s="6">
        <v>162</v>
      </c>
      <c r="E1092" s="6">
        <v>905.8</v>
      </c>
      <c r="F1092" s="6">
        <v>210.8</v>
      </c>
      <c r="G1092" s="6">
        <v>100.6</v>
      </c>
      <c r="H1092" s="6">
        <v>28.3</v>
      </c>
      <c r="I1092" s="6">
        <v>34.700000000000003</v>
      </c>
      <c r="J1092" s="6">
        <v>44.2</v>
      </c>
    </row>
    <row r="1093" spans="1:10">
      <c r="A1093" s="19">
        <v>40610</v>
      </c>
      <c r="B1093" s="6">
        <v>432.1</v>
      </c>
      <c r="C1093" s="6">
        <v>626.70000000000005</v>
      </c>
      <c r="D1093" s="6">
        <v>165.2</v>
      </c>
      <c r="E1093" s="6">
        <v>953.5</v>
      </c>
      <c r="F1093" s="6">
        <v>217.2</v>
      </c>
      <c r="G1093" s="6">
        <v>104.2</v>
      </c>
      <c r="H1093" s="6">
        <v>29.7</v>
      </c>
      <c r="I1093" s="6">
        <v>36</v>
      </c>
      <c r="J1093" s="6">
        <v>44.3</v>
      </c>
    </row>
    <row r="1094" spans="1:10">
      <c r="A1094" s="19">
        <v>40611</v>
      </c>
      <c r="B1094" s="6">
        <v>433.9</v>
      </c>
      <c r="C1094" s="6">
        <v>626</v>
      </c>
      <c r="D1094" s="6">
        <v>170</v>
      </c>
      <c r="E1094" s="6">
        <v>961</v>
      </c>
      <c r="F1094" s="6">
        <v>222.1</v>
      </c>
      <c r="G1094" s="6">
        <v>108.9</v>
      </c>
      <c r="H1094" s="6">
        <v>29</v>
      </c>
      <c r="I1094" s="6">
        <v>36.5</v>
      </c>
      <c r="J1094" s="6">
        <v>45.1</v>
      </c>
    </row>
    <row r="1095" spans="1:10">
      <c r="A1095" s="19">
        <v>40612</v>
      </c>
      <c r="B1095" s="6">
        <v>424.8</v>
      </c>
      <c r="C1095" s="6">
        <v>625.1</v>
      </c>
      <c r="D1095" s="6">
        <v>172.2</v>
      </c>
      <c r="E1095" s="6">
        <v>950.6</v>
      </c>
      <c r="F1095" s="6">
        <v>225.9</v>
      </c>
      <c r="G1095" s="6">
        <v>108.9</v>
      </c>
      <c r="H1095" s="6">
        <v>28.4</v>
      </c>
      <c r="I1095" s="6">
        <v>36.200000000000003</v>
      </c>
      <c r="J1095" s="6">
        <v>43.6</v>
      </c>
    </row>
    <row r="1096" spans="1:10">
      <c r="A1096" s="19">
        <v>40613</v>
      </c>
      <c r="B1096" s="6">
        <v>438.7</v>
      </c>
      <c r="C1096" s="6">
        <v>643.4</v>
      </c>
      <c r="D1096" s="6">
        <v>165.2</v>
      </c>
      <c r="E1096" s="6">
        <v>960</v>
      </c>
      <c r="F1096" s="6">
        <v>221.3</v>
      </c>
      <c r="G1096" s="6">
        <v>103</v>
      </c>
      <c r="H1096" s="6">
        <v>27.1</v>
      </c>
      <c r="I1096" s="6">
        <v>34.799999999999997</v>
      </c>
      <c r="J1096" s="6">
        <v>42.3</v>
      </c>
    </row>
    <row r="1097" spans="1:10">
      <c r="A1097" s="19">
        <v>40616</v>
      </c>
      <c r="B1097" s="6">
        <v>421.3</v>
      </c>
      <c r="C1097" s="6">
        <v>626.29999999999995</v>
      </c>
      <c r="D1097" s="6">
        <v>155.80000000000001</v>
      </c>
      <c r="E1097" s="6">
        <v>920.7</v>
      </c>
      <c r="F1097" s="6">
        <v>204.3</v>
      </c>
      <c r="G1097" s="6">
        <v>91.8</v>
      </c>
      <c r="H1097" s="6">
        <v>26.8</v>
      </c>
      <c r="I1097" s="6">
        <v>33.5</v>
      </c>
      <c r="J1097" s="6">
        <v>41.4</v>
      </c>
    </row>
    <row r="1098" spans="1:10">
      <c r="A1098" s="19">
        <v>40617</v>
      </c>
      <c r="B1098" s="6">
        <v>427.4</v>
      </c>
      <c r="C1098" s="6">
        <v>635.5</v>
      </c>
      <c r="D1098" s="6">
        <v>156.80000000000001</v>
      </c>
      <c r="E1098" s="6">
        <v>934.4</v>
      </c>
      <c r="F1098" s="6">
        <v>205.8</v>
      </c>
      <c r="G1098" s="6">
        <v>92.7</v>
      </c>
      <c r="H1098" s="6">
        <v>27.2</v>
      </c>
      <c r="I1098" s="6">
        <v>33.299999999999997</v>
      </c>
      <c r="J1098" s="6">
        <v>41.8</v>
      </c>
    </row>
    <row r="1099" spans="1:10">
      <c r="A1099" s="19">
        <v>40618</v>
      </c>
      <c r="B1099" s="6">
        <v>441.4</v>
      </c>
      <c r="C1099" s="6">
        <v>642.70000000000005</v>
      </c>
      <c r="D1099" s="6">
        <v>160</v>
      </c>
      <c r="E1099" s="6">
        <v>923.6</v>
      </c>
      <c r="F1099" s="6">
        <v>208.4</v>
      </c>
      <c r="G1099" s="6">
        <v>90</v>
      </c>
      <c r="H1099" s="6">
        <v>27.5</v>
      </c>
      <c r="I1099" s="6">
        <v>33.700000000000003</v>
      </c>
      <c r="J1099" s="6">
        <v>40.700000000000003</v>
      </c>
    </row>
    <row r="1100" spans="1:10">
      <c r="A1100" s="19">
        <v>40619</v>
      </c>
      <c r="B1100" s="6">
        <v>439.7</v>
      </c>
      <c r="C1100" s="6">
        <v>644.5</v>
      </c>
      <c r="D1100" s="6">
        <v>156.1</v>
      </c>
      <c r="E1100" s="6">
        <v>912</v>
      </c>
      <c r="F1100" s="6">
        <v>207.2</v>
      </c>
      <c r="G1100" s="6">
        <v>89.8</v>
      </c>
      <c r="H1100" s="6">
        <v>28.3</v>
      </c>
      <c r="I1100" s="6">
        <v>34.1</v>
      </c>
      <c r="J1100" s="6">
        <v>41.6</v>
      </c>
    </row>
    <row r="1101" spans="1:10">
      <c r="A1101" s="19">
        <v>40620</v>
      </c>
      <c r="B1101" s="6">
        <v>418.2</v>
      </c>
      <c r="C1101" s="6">
        <v>632.9</v>
      </c>
      <c r="D1101" s="6">
        <v>149.5</v>
      </c>
      <c r="E1101" s="6">
        <v>910</v>
      </c>
      <c r="F1101" s="6">
        <v>197.8</v>
      </c>
      <c r="G1101" s="6">
        <v>88.3</v>
      </c>
      <c r="H1101" s="6">
        <v>28.7</v>
      </c>
      <c r="I1101" s="6">
        <v>33.6</v>
      </c>
      <c r="J1101" s="6">
        <v>40.5</v>
      </c>
    </row>
    <row r="1102" spans="1:10">
      <c r="A1102" s="19">
        <v>40623</v>
      </c>
      <c r="B1102" s="6">
        <v>413.4</v>
      </c>
      <c r="C1102" s="6">
        <v>636.70000000000005</v>
      </c>
      <c r="D1102" s="6">
        <v>148.80000000000001</v>
      </c>
      <c r="E1102" s="6">
        <v>902.5</v>
      </c>
      <c r="F1102" s="6">
        <v>191.6</v>
      </c>
      <c r="G1102" s="6">
        <v>89.9</v>
      </c>
      <c r="H1102" s="6">
        <v>28.2</v>
      </c>
      <c r="I1102" s="6">
        <v>33</v>
      </c>
      <c r="J1102" s="6">
        <v>40</v>
      </c>
    </row>
    <row r="1103" spans="1:10">
      <c r="A1103" s="19">
        <v>40624</v>
      </c>
      <c r="B1103" s="6">
        <v>423.7</v>
      </c>
      <c r="C1103" s="6">
        <v>657.7</v>
      </c>
      <c r="D1103" s="6">
        <v>151.30000000000001</v>
      </c>
      <c r="E1103" s="6">
        <v>925.7</v>
      </c>
      <c r="F1103" s="6">
        <v>193.3</v>
      </c>
      <c r="G1103" s="6">
        <v>95.1</v>
      </c>
      <c r="H1103" s="6">
        <v>28.7</v>
      </c>
      <c r="I1103" s="6">
        <v>33.799999999999997</v>
      </c>
      <c r="J1103" s="6">
        <v>41</v>
      </c>
    </row>
    <row r="1104" spans="1:10">
      <c r="A1104" s="19">
        <v>40625</v>
      </c>
      <c r="B1104" s="6">
        <v>439.5</v>
      </c>
      <c r="C1104" s="6">
        <v>681.3</v>
      </c>
      <c r="D1104" s="6">
        <v>153.30000000000001</v>
      </c>
      <c r="E1104" s="6">
        <v>931.5</v>
      </c>
      <c r="F1104" s="6">
        <v>193.7</v>
      </c>
      <c r="G1104" s="6">
        <v>96.9</v>
      </c>
      <c r="H1104" s="6">
        <v>29.7</v>
      </c>
      <c r="I1104" s="6">
        <v>35.700000000000003</v>
      </c>
      <c r="J1104" s="6">
        <v>42.8</v>
      </c>
    </row>
    <row r="1105" spans="1:10">
      <c r="A1105" s="19">
        <v>40626</v>
      </c>
      <c r="B1105" s="6">
        <v>441.6</v>
      </c>
      <c r="C1105" s="6">
        <v>675.5</v>
      </c>
      <c r="D1105" s="6">
        <v>151.19999999999999</v>
      </c>
      <c r="E1105" s="6">
        <v>932.6</v>
      </c>
      <c r="F1105" s="6">
        <v>192.4</v>
      </c>
      <c r="G1105" s="6">
        <v>95.8</v>
      </c>
      <c r="H1105" s="6">
        <v>29.5</v>
      </c>
      <c r="I1105" s="6">
        <v>36.4</v>
      </c>
      <c r="J1105" s="6">
        <v>44</v>
      </c>
    </row>
    <row r="1106" spans="1:10">
      <c r="A1106" s="19">
        <v>40627</v>
      </c>
      <c r="B1106" s="6">
        <v>450.6</v>
      </c>
      <c r="C1106" s="6">
        <v>683.9</v>
      </c>
      <c r="D1106" s="6">
        <v>147.80000000000001</v>
      </c>
      <c r="E1106" s="6">
        <v>929.6</v>
      </c>
      <c r="F1106" s="6">
        <v>189.3</v>
      </c>
      <c r="G1106" s="6">
        <v>93.2</v>
      </c>
      <c r="H1106" s="6">
        <v>28.6</v>
      </c>
      <c r="I1106" s="6">
        <v>35.4</v>
      </c>
      <c r="J1106" s="6">
        <v>41.8</v>
      </c>
    </row>
    <row r="1107" spans="1:10">
      <c r="A1107" s="19">
        <v>40630</v>
      </c>
      <c r="B1107" s="6">
        <v>463.5</v>
      </c>
      <c r="C1107" s="6">
        <v>676.9</v>
      </c>
      <c r="D1107" s="6">
        <v>148.19999999999999</v>
      </c>
      <c r="E1107" s="6">
        <v>933.8</v>
      </c>
      <c r="F1107" s="6">
        <v>188.7</v>
      </c>
      <c r="G1107" s="6">
        <v>93.9</v>
      </c>
      <c r="H1107" s="6">
        <v>28.5</v>
      </c>
      <c r="I1107" s="6">
        <v>34.700000000000003</v>
      </c>
      <c r="J1107" s="6">
        <v>44.5</v>
      </c>
    </row>
    <row r="1108" spans="1:10">
      <c r="A1108" s="19">
        <v>40631</v>
      </c>
      <c r="B1108" s="6">
        <v>466.2</v>
      </c>
      <c r="C1108" s="6">
        <v>678.3</v>
      </c>
      <c r="D1108" s="6">
        <v>146.1</v>
      </c>
      <c r="E1108" s="6">
        <v>937.1</v>
      </c>
      <c r="F1108" s="6">
        <v>187.4</v>
      </c>
      <c r="G1108" s="6">
        <v>91.8</v>
      </c>
      <c r="H1108" s="6">
        <v>28.7</v>
      </c>
      <c r="I1108" s="6">
        <v>34.9</v>
      </c>
      <c r="J1108" s="6">
        <v>43.8</v>
      </c>
    </row>
    <row r="1109" spans="1:10">
      <c r="A1109" s="19">
        <v>40632</v>
      </c>
      <c r="B1109" s="6">
        <v>476.2</v>
      </c>
      <c r="C1109" s="6">
        <v>676.3</v>
      </c>
      <c r="D1109" s="6">
        <v>144.19999999999999</v>
      </c>
      <c r="E1109" s="6">
        <v>942.4</v>
      </c>
      <c r="F1109" s="6">
        <v>186.8</v>
      </c>
      <c r="G1109" s="6">
        <v>92.2</v>
      </c>
      <c r="H1109" s="6">
        <v>28.8</v>
      </c>
      <c r="I1109" s="6">
        <v>34.799999999999997</v>
      </c>
      <c r="J1109" s="6">
        <v>43.9</v>
      </c>
    </row>
    <row r="1110" spans="1:10">
      <c r="A1110" s="19">
        <v>40633</v>
      </c>
      <c r="B1110" s="6">
        <v>505.4</v>
      </c>
      <c r="C1110" s="6">
        <v>686.9</v>
      </c>
      <c r="D1110" s="6">
        <v>146.80000000000001</v>
      </c>
      <c r="E1110" s="6">
        <v>948.3</v>
      </c>
      <c r="F1110" s="6">
        <v>194.3</v>
      </c>
      <c r="G1110" s="6">
        <v>94.8</v>
      </c>
      <c r="H1110" s="6">
        <v>28.8</v>
      </c>
      <c r="I1110" s="6">
        <v>35.6</v>
      </c>
      <c r="J1110" s="6">
        <v>45</v>
      </c>
    </row>
    <row r="1111" spans="1:10">
      <c r="A1111" s="19">
        <v>40634</v>
      </c>
      <c r="B1111" s="6">
        <v>514.20000000000005</v>
      </c>
      <c r="C1111" s="6">
        <v>660.6</v>
      </c>
      <c r="D1111" s="6">
        <v>143.1</v>
      </c>
      <c r="E1111" s="6">
        <v>937.5</v>
      </c>
      <c r="F1111" s="6">
        <v>194.2</v>
      </c>
      <c r="G1111" s="6">
        <v>92.3</v>
      </c>
      <c r="H1111" s="6">
        <v>28.7</v>
      </c>
      <c r="I1111" s="6">
        <v>34.9</v>
      </c>
      <c r="J1111" s="6">
        <v>45.4</v>
      </c>
    </row>
    <row r="1112" spans="1:10">
      <c r="A1112" s="19">
        <v>40637</v>
      </c>
      <c r="B1112" s="6">
        <v>522.20000000000005</v>
      </c>
      <c r="C1112" s="6">
        <v>644.1</v>
      </c>
      <c r="D1112" s="6">
        <v>138.69999999999999</v>
      </c>
      <c r="E1112" s="6">
        <v>934.9</v>
      </c>
      <c r="F1112" s="6">
        <v>191.2</v>
      </c>
      <c r="G1112" s="6">
        <v>87.6</v>
      </c>
      <c r="H1112" s="6">
        <v>28.3</v>
      </c>
      <c r="I1112" s="6">
        <v>34.799999999999997</v>
      </c>
      <c r="J1112" s="6">
        <v>43.1</v>
      </c>
    </row>
    <row r="1113" spans="1:10">
      <c r="A1113" s="19">
        <v>40638</v>
      </c>
      <c r="B1113" s="6">
        <v>537.5</v>
      </c>
      <c r="C1113" s="6">
        <v>629.1</v>
      </c>
      <c r="D1113" s="6">
        <v>136.69999999999999</v>
      </c>
      <c r="E1113" s="6">
        <v>929.2</v>
      </c>
      <c r="F1113" s="6">
        <v>190.3</v>
      </c>
      <c r="G1113" s="6">
        <v>87.4</v>
      </c>
      <c r="H1113" s="6">
        <v>27.5</v>
      </c>
      <c r="I1113" s="6">
        <v>34.5</v>
      </c>
      <c r="J1113" s="6">
        <v>41.7</v>
      </c>
    </row>
    <row r="1114" spans="1:10">
      <c r="A1114" s="19">
        <v>40639</v>
      </c>
      <c r="B1114" s="6">
        <v>510.7</v>
      </c>
      <c r="C1114" s="6">
        <v>593.70000000000005</v>
      </c>
      <c r="D1114" s="6">
        <v>131.30000000000001</v>
      </c>
      <c r="E1114" s="6">
        <v>928.4</v>
      </c>
      <c r="F1114" s="6">
        <v>180.1</v>
      </c>
      <c r="G1114" s="6">
        <v>81.599999999999994</v>
      </c>
      <c r="H1114" s="6">
        <v>26.5</v>
      </c>
      <c r="I1114" s="6">
        <v>32.5</v>
      </c>
      <c r="J1114" s="6">
        <v>39.9</v>
      </c>
    </row>
    <row r="1115" spans="1:10">
      <c r="A1115" s="19">
        <v>40640</v>
      </c>
      <c r="B1115" s="6">
        <v>517.70000000000005</v>
      </c>
      <c r="C1115" s="6">
        <v>584.1</v>
      </c>
      <c r="D1115" s="6">
        <v>132.19999999999999</v>
      </c>
      <c r="E1115" s="6">
        <v>939.5</v>
      </c>
      <c r="F1115" s="6">
        <v>182</v>
      </c>
      <c r="G1115" s="6">
        <v>81.8</v>
      </c>
      <c r="H1115" s="6">
        <v>26.6</v>
      </c>
      <c r="I1115" s="6">
        <v>30.8</v>
      </c>
      <c r="J1115" s="6">
        <v>38.299999999999997</v>
      </c>
    </row>
    <row r="1116" spans="1:10">
      <c r="A1116" s="19">
        <v>40641</v>
      </c>
      <c r="B1116" s="6">
        <v>518.20000000000005</v>
      </c>
      <c r="C1116" s="6">
        <v>575.9</v>
      </c>
      <c r="D1116" s="6">
        <v>126.8</v>
      </c>
      <c r="E1116" s="6">
        <v>937.8</v>
      </c>
      <c r="F1116" s="6">
        <v>178.1</v>
      </c>
      <c r="G1116" s="6">
        <v>81.8</v>
      </c>
      <c r="H1116" s="6">
        <v>26.5</v>
      </c>
      <c r="I1116" s="6">
        <v>29.8</v>
      </c>
      <c r="J1116" s="6">
        <v>38.1</v>
      </c>
    </row>
    <row r="1117" spans="1:10">
      <c r="A1117" s="19">
        <v>40644</v>
      </c>
      <c r="B1117" s="6">
        <v>513.29999999999995</v>
      </c>
      <c r="C1117" s="6">
        <v>566.5</v>
      </c>
      <c r="D1117" s="6">
        <v>122.1</v>
      </c>
      <c r="E1117" s="6">
        <v>936.8</v>
      </c>
      <c r="F1117" s="6">
        <v>175</v>
      </c>
      <c r="G1117" s="6">
        <v>78.7</v>
      </c>
      <c r="H1117" s="6">
        <v>26.2</v>
      </c>
      <c r="I1117" s="6">
        <v>28.4</v>
      </c>
      <c r="J1117" s="6">
        <v>37</v>
      </c>
    </row>
    <row r="1118" spans="1:10">
      <c r="A1118" s="19">
        <v>40645</v>
      </c>
      <c r="B1118" s="6">
        <v>519.4</v>
      </c>
      <c r="C1118" s="6">
        <v>564.4</v>
      </c>
      <c r="D1118" s="6">
        <v>122.1</v>
      </c>
      <c r="E1118" s="6">
        <v>943.1</v>
      </c>
      <c r="F1118" s="6">
        <v>175</v>
      </c>
      <c r="G1118" s="6">
        <v>78.7</v>
      </c>
      <c r="H1118" s="6">
        <v>26.5</v>
      </c>
      <c r="I1118" s="6">
        <v>28.7</v>
      </c>
      <c r="J1118" s="6">
        <v>37.200000000000003</v>
      </c>
    </row>
    <row r="1119" spans="1:10">
      <c r="A1119" s="19">
        <v>40646</v>
      </c>
      <c r="B1119" s="6">
        <v>530.79999999999995</v>
      </c>
      <c r="C1119" s="6">
        <v>565.20000000000005</v>
      </c>
      <c r="D1119" s="6">
        <v>125.5</v>
      </c>
      <c r="E1119" s="6">
        <v>948.4</v>
      </c>
      <c r="F1119" s="6">
        <v>179.7</v>
      </c>
      <c r="G1119" s="6">
        <v>80.900000000000006</v>
      </c>
      <c r="H1119" s="6">
        <v>27.2</v>
      </c>
      <c r="I1119" s="6">
        <v>29.9</v>
      </c>
      <c r="J1119" s="6">
        <v>38.4</v>
      </c>
    </row>
    <row r="1120" spans="1:10">
      <c r="A1120" s="19">
        <v>40647</v>
      </c>
      <c r="B1120" s="6">
        <v>545.4</v>
      </c>
      <c r="C1120" s="6">
        <v>590.9</v>
      </c>
      <c r="D1120" s="6">
        <v>128.9</v>
      </c>
      <c r="E1120" s="6">
        <v>984.6</v>
      </c>
      <c r="F1120" s="6">
        <v>189.4</v>
      </c>
      <c r="G1120" s="6">
        <v>84.7</v>
      </c>
      <c r="H1120" s="6">
        <v>26.8</v>
      </c>
      <c r="I1120" s="6">
        <v>31.2</v>
      </c>
      <c r="J1120" s="6">
        <v>38.799999999999997</v>
      </c>
    </row>
    <row r="1121" spans="1:10">
      <c r="A1121" s="19">
        <v>40648</v>
      </c>
      <c r="B1121" s="6">
        <v>561.9</v>
      </c>
      <c r="C1121" s="6">
        <v>633.1</v>
      </c>
      <c r="D1121" s="6">
        <v>135.4</v>
      </c>
      <c r="E1121" s="6">
        <v>1044.8</v>
      </c>
      <c r="F1121" s="6">
        <v>203.9</v>
      </c>
      <c r="G1121" s="6">
        <v>93.4</v>
      </c>
      <c r="H1121" s="6">
        <v>26.5</v>
      </c>
      <c r="I1121" s="6">
        <v>32.299999999999997</v>
      </c>
      <c r="J1121" s="6">
        <v>41.5</v>
      </c>
    </row>
    <row r="1122" spans="1:10">
      <c r="A1122" s="19">
        <v>40651</v>
      </c>
      <c r="B1122" s="6">
        <v>583.29999999999995</v>
      </c>
      <c r="C1122" s="6">
        <v>650.9</v>
      </c>
      <c r="D1122" s="6">
        <v>153.1</v>
      </c>
      <c r="E1122" s="6">
        <v>1130.0999999999999</v>
      </c>
      <c r="F1122" s="6">
        <v>230.6</v>
      </c>
      <c r="G1122" s="6">
        <v>107.9</v>
      </c>
      <c r="H1122" s="6">
        <v>27.9</v>
      </c>
      <c r="I1122" s="6">
        <v>36.1</v>
      </c>
      <c r="J1122" s="6">
        <v>44</v>
      </c>
    </row>
    <row r="1123" spans="1:10">
      <c r="A1123" s="19">
        <v>40652</v>
      </c>
      <c r="B1123" s="6">
        <v>581.20000000000005</v>
      </c>
      <c r="C1123" s="6">
        <v>652.6</v>
      </c>
      <c r="D1123" s="6">
        <v>148.1</v>
      </c>
      <c r="E1123" s="6">
        <v>1120.5</v>
      </c>
      <c r="F1123" s="6">
        <v>223.2</v>
      </c>
      <c r="G1123" s="6">
        <v>103.7</v>
      </c>
      <c r="H1123" s="6">
        <v>28.1</v>
      </c>
      <c r="I1123" s="6">
        <v>32.700000000000003</v>
      </c>
      <c r="J1123" s="6">
        <v>41.5</v>
      </c>
    </row>
    <row r="1124" spans="1:10">
      <c r="A1124" s="19">
        <v>40653</v>
      </c>
      <c r="B1124" s="6">
        <v>597.5</v>
      </c>
      <c r="C1124" s="6">
        <v>676</v>
      </c>
      <c r="D1124" s="6">
        <v>143.6</v>
      </c>
      <c r="E1124" s="6">
        <v>1144.5999999999999</v>
      </c>
      <c r="F1124" s="6">
        <v>216.6</v>
      </c>
      <c r="G1124" s="6">
        <v>101</v>
      </c>
      <c r="H1124" s="6">
        <v>28.2</v>
      </c>
      <c r="I1124" s="6">
        <v>32.799999999999997</v>
      </c>
      <c r="J1124" s="6">
        <v>41</v>
      </c>
    </row>
    <row r="1125" spans="1:10">
      <c r="A1125" s="19">
        <v>40654</v>
      </c>
      <c r="B1125" s="6">
        <v>624.1</v>
      </c>
      <c r="C1125" s="6">
        <v>722.1</v>
      </c>
      <c r="D1125" s="6">
        <v>149.69999999999999</v>
      </c>
      <c r="E1125" s="6">
        <v>1164.3</v>
      </c>
      <c r="F1125" s="6">
        <v>221.2</v>
      </c>
      <c r="G1125" s="6">
        <v>103.8</v>
      </c>
      <c r="H1125" s="6">
        <v>29.7</v>
      </c>
      <c r="I1125" s="6">
        <v>34.200000000000003</v>
      </c>
      <c r="J1125" s="6">
        <v>44.3</v>
      </c>
    </row>
    <row r="1126" spans="1:10">
      <c r="A1126" s="19">
        <v>40655</v>
      </c>
      <c r="B1126" s="6">
        <v>624.1</v>
      </c>
      <c r="C1126" s="6">
        <v>722</v>
      </c>
      <c r="D1126" s="6">
        <v>149.69999999999999</v>
      </c>
      <c r="E1126" s="6">
        <v>1164.3</v>
      </c>
      <c r="F1126" s="6">
        <v>221.2</v>
      </c>
      <c r="G1126" s="6">
        <v>103.8</v>
      </c>
      <c r="H1126" s="6">
        <v>29.7</v>
      </c>
      <c r="I1126" s="6">
        <v>34.200000000000003</v>
      </c>
      <c r="J1126" s="6">
        <v>44.3</v>
      </c>
    </row>
    <row r="1127" spans="1:10">
      <c r="A1127" s="19">
        <v>40658</v>
      </c>
      <c r="B1127" s="6">
        <v>624.1</v>
      </c>
      <c r="C1127" s="6">
        <v>722</v>
      </c>
      <c r="D1127" s="6">
        <v>149.69999999999999</v>
      </c>
      <c r="E1127" s="6">
        <v>1164.3</v>
      </c>
      <c r="F1127" s="6">
        <v>221.2</v>
      </c>
      <c r="G1127" s="6">
        <v>103.8</v>
      </c>
      <c r="H1127" s="6">
        <v>29.7</v>
      </c>
      <c r="I1127" s="6">
        <v>34.200000000000003</v>
      </c>
      <c r="J1127" s="6">
        <v>44.3</v>
      </c>
    </row>
    <row r="1128" spans="1:10">
      <c r="A1128" s="19">
        <v>40659</v>
      </c>
      <c r="B1128" s="6">
        <v>635.29999999999995</v>
      </c>
      <c r="C1128" s="6">
        <v>720.8</v>
      </c>
      <c r="D1128" s="6">
        <v>156</v>
      </c>
      <c r="E1128" s="6">
        <v>1207.9000000000001</v>
      </c>
      <c r="F1128" s="6">
        <v>225.7</v>
      </c>
      <c r="G1128" s="6">
        <v>107.6</v>
      </c>
      <c r="H1128" s="6">
        <v>30.1</v>
      </c>
      <c r="I1128" s="6">
        <v>35.9</v>
      </c>
      <c r="J1128" s="6">
        <v>44.3</v>
      </c>
    </row>
    <row r="1129" spans="1:10">
      <c r="A1129" s="19">
        <v>40660</v>
      </c>
      <c r="B1129" s="6">
        <v>632.9</v>
      </c>
      <c r="C1129" s="6">
        <v>716.4</v>
      </c>
      <c r="D1129" s="6">
        <v>152.19999999999999</v>
      </c>
      <c r="E1129" s="6">
        <v>1289.2</v>
      </c>
      <c r="F1129" s="6">
        <v>219.7</v>
      </c>
      <c r="G1129" s="6">
        <v>104</v>
      </c>
      <c r="H1129" s="6">
        <v>29.7</v>
      </c>
      <c r="I1129" s="6">
        <v>34.9</v>
      </c>
      <c r="J1129" s="6">
        <v>43.6</v>
      </c>
    </row>
    <row r="1130" spans="1:10">
      <c r="A1130" s="19">
        <v>40661</v>
      </c>
      <c r="B1130" s="6">
        <v>639.70000000000005</v>
      </c>
      <c r="C1130" s="6">
        <v>717.4</v>
      </c>
      <c r="D1130" s="6">
        <v>150.5</v>
      </c>
      <c r="E1130" s="6">
        <v>1244.0999999999999</v>
      </c>
      <c r="F1130" s="6">
        <v>212.6</v>
      </c>
      <c r="G1130" s="6">
        <v>100.2</v>
      </c>
      <c r="H1130" s="6">
        <v>26.3</v>
      </c>
      <c r="I1130" s="6">
        <v>31.2</v>
      </c>
      <c r="J1130" s="6">
        <v>37.700000000000003</v>
      </c>
    </row>
    <row r="1131" spans="1:10">
      <c r="A1131" s="19">
        <v>40662</v>
      </c>
      <c r="B1131" s="6">
        <v>640.4</v>
      </c>
      <c r="C1131" s="6">
        <v>733.4</v>
      </c>
      <c r="D1131" s="6">
        <v>149.30000000000001</v>
      </c>
      <c r="E1131" s="6">
        <v>1242.3</v>
      </c>
      <c r="F1131" s="6">
        <v>205.3</v>
      </c>
      <c r="G1131" s="6">
        <v>99.4</v>
      </c>
      <c r="H1131" s="6">
        <v>26.6</v>
      </c>
      <c r="I1131" s="6">
        <v>32</v>
      </c>
      <c r="J1131" s="6">
        <v>38.4</v>
      </c>
    </row>
    <row r="1132" spans="1:10">
      <c r="A1132" s="19">
        <v>40665</v>
      </c>
      <c r="B1132" s="6">
        <v>638.5</v>
      </c>
      <c r="C1132" s="6">
        <v>722.6</v>
      </c>
      <c r="D1132" s="6">
        <v>146.4</v>
      </c>
      <c r="E1132" s="6">
        <v>1240.9000000000001</v>
      </c>
      <c r="F1132" s="6">
        <v>203.5</v>
      </c>
      <c r="G1132" s="6">
        <v>98.1</v>
      </c>
      <c r="H1132" s="6">
        <v>26.2</v>
      </c>
      <c r="I1132" s="6">
        <v>31.4</v>
      </c>
      <c r="J1132" s="6">
        <v>38.299999999999997</v>
      </c>
    </row>
    <row r="1133" spans="1:10">
      <c r="A1133" s="19">
        <v>40666</v>
      </c>
      <c r="B1133" s="6">
        <v>629.70000000000005</v>
      </c>
      <c r="C1133" s="6">
        <v>709.9</v>
      </c>
      <c r="D1133" s="6">
        <v>141.80000000000001</v>
      </c>
      <c r="E1133" s="6">
        <v>1199.2</v>
      </c>
      <c r="F1133" s="6">
        <v>198.1</v>
      </c>
      <c r="G1133" s="6">
        <v>98</v>
      </c>
      <c r="H1133" s="6">
        <v>27.4</v>
      </c>
      <c r="I1133" s="6">
        <v>31.3</v>
      </c>
      <c r="J1133" s="6">
        <v>37.799999999999997</v>
      </c>
    </row>
    <row r="1134" spans="1:10">
      <c r="A1134" s="19">
        <v>40667</v>
      </c>
      <c r="B1134" s="6">
        <v>622.5</v>
      </c>
      <c r="C1134" s="6">
        <v>689.5</v>
      </c>
      <c r="D1134" s="6">
        <v>140.69999999999999</v>
      </c>
      <c r="E1134" s="6">
        <v>1211.8</v>
      </c>
      <c r="F1134" s="6">
        <v>196.2</v>
      </c>
      <c r="G1134" s="6">
        <v>98.3</v>
      </c>
      <c r="H1134" s="6">
        <v>27.2</v>
      </c>
      <c r="I1134" s="6">
        <v>32.6</v>
      </c>
      <c r="J1134" s="6">
        <v>37.6</v>
      </c>
    </row>
    <row r="1135" spans="1:10">
      <c r="A1135" s="19">
        <v>40668</v>
      </c>
      <c r="B1135" s="6">
        <v>647.70000000000005</v>
      </c>
      <c r="C1135" s="6">
        <v>705.7</v>
      </c>
      <c r="D1135" s="6">
        <v>146.30000000000001</v>
      </c>
      <c r="E1135" s="6">
        <v>1229.4000000000001</v>
      </c>
      <c r="F1135" s="6">
        <v>202.2</v>
      </c>
      <c r="G1135" s="6">
        <v>101.8</v>
      </c>
      <c r="H1135" s="6">
        <v>28.1</v>
      </c>
      <c r="I1135" s="6">
        <v>33.200000000000003</v>
      </c>
      <c r="J1135" s="6">
        <v>38.1</v>
      </c>
    </row>
    <row r="1136" spans="1:10">
      <c r="A1136" s="19">
        <v>40669</v>
      </c>
      <c r="B1136" s="6">
        <v>638.70000000000005</v>
      </c>
      <c r="C1136" s="6">
        <v>718.1</v>
      </c>
      <c r="D1136" s="6">
        <v>149.19999999999999</v>
      </c>
      <c r="E1136" s="6">
        <v>1233.5999999999999</v>
      </c>
      <c r="F1136" s="6">
        <v>207</v>
      </c>
      <c r="G1136" s="6">
        <v>102</v>
      </c>
      <c r="H1136" s="6">
        <v>26.7</v>
      </c>
      <c r="I1136" s="6">
        <v>32.9</v>
      </c>
      <c r="J1136" s="6">
        <v>39</v>
      </c>
    </row>
    <row r="1137" spans="1:10">
      <c r="A1137" s="19">
        <v>40672</v>
      </c>
      <c r="B1137" s="6">
        <v>656.9</v>
      </c>
      <c r="C1137" s="6">
        <v>754</v>
      </c>
      <c r="D1137" s="6">
        <v>156.9</v>
      </c>
      <c r="E1137" s="6">
        <v>1260.9000000000001</v>
      </c>
      <c r="F1137" s="6">
        <v>222</v>
      </c>
      <c r="G1137" s="6">
        <v>109.6</v>
      </c>
      <c r="H1137" s="6">
        <v>28.4</v>
      </c>
      <c r="I1137" s="6">
        <v>35.299999999999997</v>
      </c>
      <c r="J1137" s="6">
        <v>40</v>
      </c>
    </row>
    <row r="1138" spans="1:10">
      <c r="A1138" s="19">
        <v>40673</v>
      </c>
      <c r="B1138" s="6">
        <v>659</v>
      </c>
      <c r="C1138" s="6">
        <v>745.3</v>
      </c>
      <c r="D1138" s="6">
        <v>151.6</v>
      </c>
      <c r="E1138" s="6">
        <v>1231</v>
      </c>
      <c r="F1138" s="6">
        <v>215.4</v>
      </c>
      <c r="G1138" s="6">
        <v>108</v>
      </c>
      <c r="H1138" s="6">
        <v>28.2</v>
      </c>
      <c r="I1138" s="6">
        <v>34.1</v>
      </c>
      <c r="J1138" s="6">
        <v>40.6</v>
      </c>
    </row>
    <row r="1139" spans="1:10">
      <c r="A1139" s="19">
        <v>40674</v>
      </c>
      <c r="B1139" s="6">
        <v>629.5</v>
      </c>
      <c r="C1139" s="6">
        <v>749.2</v>
      </c>
      <c r="D1139" s="6">
        <v>150.30000000000001</v>
      </c>
      <c r="E1139" s="6">
        <v>1244.0999999999999</v>
      </c>
      <c r="F1139" s="6">
        <v>212.7</v>
      </c>
      <c r="G1139" s="6">
        <v>107.2</v>
      </c>
      <c r="H1139" s="6">
        <v>27.5</v>
      </c>
      <c r="I1139" s="6">
        <v>33.6</v>
      </c>
      <c r="J1139" s="6">
        <v>42.7</v>
      </c>
    </row>
    <row r="1140" spans="1:10">
      <c r="A1140" s="19">
        <v>40675</v>
      </c>
      <c r="B1140" s="6">
        <v>615.20000000000005</v>
      </c>
      <c r="C1140" s="6">
        <v>740.4</v>
      </c>
      <c r="D1140" s="6">
        <v>147.30000000000001</v>
      </c>
      <c r="E1140" s="6">
        <v>1241.7</v>
      </c>
      <c r="F1140" s="6">
        <v>210.7</v>
      </c>
      <c r="G1140" s="6">
        <v>108.4</v>
      </c>
      <c r="H1140" s="6">
        <v>27.4</v>
      </c>
      <c r="I1140" s="6">
        <v>33.799999999999997</v>
      </c>
      <c r="J1140" s="6">
        <v>41.9</v>
      </c>
    </row>
    <row r="1141" spans="1:10">
      <c r="A1141" s="19">
        <v>40676</v>
      </c>
      <c r="B1141" s="6">
        <v>613.79999999999995</v>
      </c>
      <c r="C1141" s="6">
        <v>743.3</v>
      </c>
      <c r="D1141" s="6">
        <v>153</v>
      </c>
      <c r="E1141" s="6">
        <v>1236.4000000000001</v>
      </c>
      <c r="F1141" s="6">
        <v>218.2</v>
      </c>
      <c r="G1141" s="6">
        <v>109.8</v>
      </c>
      <c r="H1141" s="6">
        <v>27.3</v>
      </c>
      <c r="I1141" s="6">
        <v>33.9</v>
      </c>
      <c r="J1141" s="6">
        <v>41.8</v>
      </c>
    </row>
    <row r="1142" spans="1:10">
      <c r="A1142" s="19">
        <v>40679</v>
      </c>
      <c r="B1142" s="6">
        <v>585.5</v>
      </c>
      <c r="C1142" s="6">
        <v>729.4</v>
      </c>
      <c r="D1142" s="6">
        <v>147</v>
      </c>
      <c r="E1142" s="6">
        <v>1249.7</v>
      </c>
      <c r="F1142" s="6">
        <v>213.3</v>
      </c>
      <c r="G1142" s="6">
        <v>106.8</v>
      </c>
      <c r="H1142" s="6">
        <v>26.8</v>
      </c>
      <c r="I1142" s="6">
        <v>33.799999999999997</v>
      </c>
      <c r="J1142" s="6">
        <v>42</v>
      </c>
    </row>
    <row r="1143" spans="1:10">
      <c r="A1143" s="19">
        <v>40680</v>
      </c>
      <c r="B1143" s="6">
        <v>591.29999999999995</v>
      </c>
      <c r="C1143" s="6">
        <v>731.1</v>
      </c>
      <c r="D1143" s="6">
        <v>151.4</v>
      </c>
      <c r="E1143" s="6">
        <v>1253.2</v>
      </c>
      <c r="F1143" s="6">
        <v>221.9</v>
      </c>
      <c r="G1143" s="6">
        <v>108.1</v>
      </c>
      <c r="H1143" s="6">
        <v>26.7</v>
      </c>
      <c r="I1143" s="6">
        <v>34.200000000000003</v>
      </c>
      <c r="J1143" s="6">
        <v>41.4</v>
      </c>
    </row>
    <row r="1144" spans="1:10">
      <c r="A1144" s="19">
        <v>40681</v>
      </c>
      <c r="B1144" s="6">
        <v>606.70000000000005</v>
      </c>
      <c r="C1144" s="6">
        <v>722.9</v>
      </c>
      <c r="D1144" s="6">
        <v>151</v>
      </c>
      <c r="E1144" s="6">
        <v>1268</v>
      </c>
      <c r="F1144" s="6">
        <v>223.9</v>
      </c>
      <c r="G1144" s="6">
        <v>108.9</v>
      </c>
      <c r="H1144" s="6">
        <v>26.9</v>
      </c>
      <c r="I1144" s="6">
        <v>34.799999999999997</v>
      </c>
      <c r="J1144" s="6">
        <v>41.8</v>
      </c>
    </row>
    <row r="1145" spans="1:10">
      <c r="A1145" s="19">
        <v>40682</v>
      </c>
      <c r="B1145" s="6">
        <v>599.79999999999995</v>
      </c>
      <c r="C1145" s="6">
        <v>733.1</v>
      </c>
      <c r="D1145" s="6">
        <v>164.6</v>
      </c>
      <c r="E1145" s="6">
        <v>1288.4000000000001</v>
      </c>
      <c r="F1145" s="6">
        <v>228.1</v>
      </c>
      <c r="G1145" s="6">
        <v>109.1</v>
      </c>
      <c r="H1145" s="6">
        <v>28.1</v>
      </c>
      <c r="I1145" s="6">
        <v>36</v>
      </c>
      <c r="J1145" s="6">
        <v>44.4</v>
      </c>
    </row>
    <row r="1146" spans="1:10">
      <c r="A1146" s="19">
        <v>40683</v>
      </c>
      <c r="B1146" s="6">
        <v>632.9</v>
      </c>
      <c r="C1146" s="6">
        <v>748.1</v>
      </c>
      <c r="D1146" s="6">
        <v>171.6</v>
      </c>
      <c r="E1146" s="6">
        <v>1351.5</v>
      </c>
      <c r="F1146" s="6">
        <v>242.5</v>
      </c>
      <c r="G1146" s="6">
        <v>116.7</v>
      </c>
      <c r="H1146" s="6">
        <v>29.1</v>
      </c>
      <c r="I1146" s="6">
        <v>37.700000000000003</v>
      </c>
      <c r="J1146" s="6">
        <v>44.6</v>
      </c>
    </row>
    <row r="1147" spans="1:10">
      <c r="A1147" s="19">
        <v>40686</v>
      </c>
      <c r="B1147" s="6">
        <v>663.6</v>
      </c>
      <c r="C1147" s="6">
        <v>784.3</v>
      </c>
      <c r="D1147" s="6">
        <v>179.2</v>
      </c>
      <c r="E1147" s="6">
        <v>1401.6</v>
      </c>
      <c r="F1147" s="6">
        <v>249.9</v>
      </c>
      <c r="G1147" s="6">
        <v>120.6</v>
      </c>
      <c r="H1147" s="6">
        <v>29.9</v>
      </c>
      <c r="I1147" s="6">
        <v>38.4</v>
      </c>
      <c r="J1147" s="6">
        <v>45.5</v>
      </c>
    </row>
    <row r="1148" spans="1:10">
      <c r="A1148" s="19">
        <v>40687</v>
      </c>
      <c r="B1148" s="6">
        <v>669</v>
      </c>
      <c r="C1148" s="6">
        <v>785.9</v>
      </c>
      <c r="D1148" s="6">
        <v>171.5</v>
      </c>
      <c r="E1148" s="6">
        <v>1368.8</v>
      </c>
      <c r="F1148" s="6">
        <v>240.1</v>
      </c>
      <c r="G1148" s="6">
        <v>113.7</v>
      </c>
      <c r="H1148" s="6">
        <v>29.3</v>
      </c>
      <c r="I1148" s="6">
        <v>37.799999999999997</v>
      </c>
      <c r="J1148" s="6">
        <v>44.5</v>
      </c>
    </row>
    <row r="1149" spans="1:10">
      <c r="A1149" s="19">
        <v>40688</v>
      </c>
      <c r="B1149" s="6">
        <v>668.2</v>
      </c>
      <c r="C1149" s="6">
        <v>794.3</v>
      </c>
      <c r="D1149" s="6">
        <v>168.1</v>
      </c>
      <c r="E1149" s="6">
        <v>1367.7</v>
      </c>
      <c r="F1149" s="6">
        <v>230.7</v>
      </c>
      <c r="G1149" s="6">
        <v>113.4</v>
      </c>
      <c r="H1149" s="6">
        <v>28.5</v>
      </c>
      <c r="I1149" s="6">
        <v>36.299999999999997</v>
      </c>
      <c r="J1149" s="6">
        <v>42.8</v>
      </c>
    </row>
    <row r="1150" spans="1:10">
      <c r="A1150" s="19">
        <v>40689</v>
      </c>
      <c r="B1150" s="6">
        <v>662.5</v>
      </c>
      <c r="C1150" s="6">
        <v>804.3</v>
      </c>
      <c r="D1150" s="6">
        <v>171.6</v>
      </c>
      <c r="E1150" s="6">
        <v>1338.3</v>
      </c>
      <c r="F1150" s="6">
        <v>230.6</v>
      </c>
      <c r="G1150" s="6">
        <v>113.4</v>
      </c>
      <c r="H1150" s="6">
        <v>27.3</v>
      </c>
      <c r="I1150" s="6">
        <v>35.5</v>
      </c>
      <c r="J1150" s="6">
        <v>43.5</v>
      </c>
    </row>
    <row r="1151" spans="1:10">
      <c r="A1151" s="19">
        <v>40690</v>
      </c>
      <c r="B1151" s="6">
        <v>660.1</v>
      </c>
      <c r="C1151" s="6">
        <v>810</v>
      </c>
      <c r="D1151" s="6">
        <v>176.4</v>
      </c>
      <c r="E1151" s="6">
        <v>1343.3</v>
      </c>
      <c r="F1151" s="6">
        <v>233.7</v>
      </c>
      <c r="G1151" s="6">
        <v>116.7</v>
      </c>
      <c r="H1151" s="6">
        <v>27.9</v>
      </c>
      <c r="I1151" s="6">
        <v>35.6</v>
      </c>
      <c r="J1151" s="6">
        <v>43.2</v>
      </c>
    </row>
    <row r="1152" spans="1:10">
      <c r="A1152" s="19">
        <v>40693</v>
      </c>
      <c r="B1152" s="6">
        <v>677.9</v>
      </c>
      <c r="C1152" s="6">
        <v>809.5</v>
      </c>
      <c r="D1152" s="6">
        <v>183</v>
      </c>
      <c r="E1152" s="6">
        <v>1345.5</v>
      </c>
      <c r="F1152" s="6">
        <v>241</v>
      </c>
      <c r="G1152" s="6">
        <v>120.9</v>
      </c>
      <c r="H1152" s="6">
        <v>28.7</v>
      </c>
      <c r="I1152" s="6">
        <v>36</v>
      </c>
      <c r="J1152" s="6">
        <v>44.1</v>
      </c>
    </row>
    <row r="1153" spans="1:10">
      <c r="A1153" s="19">
        <v>40694</v>
      </c>
      <c r="B1153" s="6">
        <v>659</v>
      </c>
      <c r="C1153" s="6">
        <v>801.6</v>
      </c>
      <c r="D1153" s="6">
        <v>176.1</v>
      </c>
      <c r="E1153" s="6">
        <v>1301.8</v>
      </c>
      <c r="F1153" s="6">
        <v>234.4</v>
      </c>
      <c r="G1153" s="6">
        <v>115.5</v>
      </c>
      <c r="H1153" s="6">
        <v>27.8</v>
      </c>
      <c r="I1153" s="6">
        <v>36.5</v>
      </c>
      <c r="J1153" s="6">
        <v>42.9</v>
      </c>
    </row>
    <row r="1154" spans="1:10">
      <c r="A1154" s="19">
        <v>40695</v>
      </c>
      <c r="B1154" s="6">
        <v>674.2</v>
      </c>
      <c r="C1154" s="6">
        <v>798.9</v>
      </c>
      <c r="D1154" s="6">
        <v>174.3</v>
      </c>
      <c r="E1154" s="6">
        <v>1316.7</v>
      </c>
      <c r="F1154" s="6">
        <v>233.4</v>
      </c>
      <c r="G1154" s="6">
        <v>112</v>
      </c>
      <c r="H1154" s="6">
        <v>27.1</v>
      </c>
      <c r="I1154" s="6">
        <v>34.1</v>
      </c>
      <c r="J1154" s="6">
        <v>41.4</v>
      </c>
    </row>
    <row r="1155" spans="1:10">
      <c r="A1155" s="19">
        <v>40696</v>
      </c>
      <c r="B1155" s="6">
        <v>666.4</v>
      </c>
      <c r="C1155" s="6">
        <v>801.6</v>
      </c>
      <c r="D1155" s="6">
        <v>170.1</v>
      </c>
      <c r="E1155" s="6">
        <v>1326.4</v>
      </c>
      <c r="F1155" s="6">
        <v>230.4</v>
      </c>
      <c r="G1155" s="6">
        <v>107.5</v>
      </c>
      <c r="H1155" s="6">
        <v>25.7</v>
      </c>
      <c r="I1155" s="6">
        <v>32</v>
      </c>
      <c r="J1155" s="6">
        <v>39.5</v>
      </c>
    </row>
    <row r="1156" spans="1:10">
      <c r="A1156" s="19">
        <v>40697</v>
      </c>
      <c r="B1156" s="6">
        <v>674.7</v>
      </c>
      <c r="C1156" s="6">
        <v>774.8</v>
      </c>
      <c r="D1156" s="6">
        <v>157.1</v>
      </c>
      <c r="E1156" s="6">
        <v>1287.9000000000001</v>
      </c>
      <c r="F1156" s="6">
        <v>217.1</v>
      </c>
      <c r="G1156" s="6">
        <v>99.6</v>
      </c>
      <c r="H1156" s="6">
        <v>24.9</v>
      </c>
      <c r="I1156" s="6">
        <v>29.4</v>
      </c>
      <c r="J1156" s="6">
        <v>36.5</v>
      </c>
    </row>
    <row r="1157" spans="1:10">
      <c r="A1157" s="19">
        <v>40700</v>
      </c>
      <c r="B1157" s="6">
        <v>670.4</v>
      </c>
      <c r="C1157" s="6">
        <v>764.5</v>
      </c>
      <c r="D1157" s="6">
        <v>163.69999999999999</v>
      </c>
      <c r="E1157" s="6">
        <v>1282.4000000000001</v>
      </c>
      <c r="F1157" s="6">
        <v>224.1</v>
      </c>
      <c r="G1157" s="6">
        <v>107.4</v>
      </c>
      <c r="H1157" s="6">
        <v>25.6</v>
      </c>
      <c r="I1157" s="6">
        <v>30.8</v>
      </c>
      <c r="J1157" s="6">
        <v>38.200000000000003</v>
      </c>
    </row>
    <row r="1158" spans="1:10">
      <c r="A1158" s="19">
        <v>40701</v>
      </c>
      <c r="B1158" s="6">
        <v>684.4</v>
      </c>
      <c r="C1158" s="6">
        <v>768</v>
      </c>
      <c r="D1158" s="6">
        <v>164</v>
      </c>
      <c r="E1158" s="6">
        <v>1279.5</v>
      </c>
      <c r="F1158" s="6">
        <v>223.6</v>
      </c>
      <c r="G1158" s="6">
        <v>105.9</v>
      </c>
      <c r="H1158" s="6">
        <v>25.6</v>
      </c>
      <c r="I1158" s="6">
        <v>31.1</v>
      </c>
      <c r="J1158" s="6">
        <v>37.5</v>
      </c>
    </row>
    <row r="1159" spans="1:10">
      <c r="A1159" s="19">
        <v>40702</v>
      </c>
      <c r="B1159" s="6">
        <v>706.1</v>
      </c>
      <c r="C1159" s="6">
        <v>781.9</v>
      </c>
      <c r="D1159" s="6">
        <v>170.6</v>
      </c>
      <c r="E1159" s="6">
        <v>1308.8</v>
      </c>
      <c r="F1159" s="6">
        <v>231.9</v>
      </c>
      <c r="G1159" s="6">
        <v>110.7</v>
      </c>
      <c r="H1159" s="6">
        <v>26.7</v>
      </c>
      <c r="I1159" s="6">
        <v>35.299999999999997</v>
      </c>
      <c r="J1159" s="6">
        <v>40.200000000000003</v>
      </c>
    </row>
    <row r="1160" spans="1:10">
      <c r="A1160" s="19">
        <v>40703</v>
      </c>
      <c r="B1160" s="6">
        <v>725.9</v>
      </c>
      <c r="C1160" s="6">
        <v>805.2</v>
      </c>
      <c r="D1160" s="6">
        <v>177.8</v>
      </c>
      <c r="E1160" s="6">
        <v>1362.9</v>
      </c>
      <c r="F1160" s="6">
        <v>241</v>
      </c>
      <c r="G1160" s="6">
        <v>113.8</v>
      </c>
      <c r="H1160" s="6">
        <v>26.5</v>
      </c>
      <c r="I1160" s="6">
        <v>35.5</v>
      </c>
      <c r="J1160" s="6">
        <v>40.4</v>
      </c>
    </row>
    <row r="1161" spans="1:10">
      <c r="A1161" s="19">
        <v>40704</v>
      </c>
      <c r="B1161" s="6">
        <v>747.3</v>
      </c>
      <c r="C1161" s="6">
        <v>827.7</v>
      </c>
      <c r="D1161" s="6">
        <v>183.3</v>
      </c>
      <c r="E1161" s="6">
        <v>1376.4</v>
      </c>
      <c r="F1161" s="6">
        <v>251.1</v>
      </c>
      <c r="G1161" s="6">
        <v>116</v>
      </c>
      <c r="H1161" s="6">
        <v>27.1</v>
      </c>
      <c r="I1161" s="6">
        <v>36.9</v>
      </c>
      <c r="J1161" s="6">
        <v>41.7</v>
      </c>
    </row>
    <row r="1162" spans="1:10">
      <c r="A1162" s="19">
        <v>40707</v>
      </c>
      <c r="B1162" s="6">
        <v>771</v>
      </c>
      <c r="C1162" s="6">
        <v>839.1</v>
      </c>
      <c r="D1162" s="6">
        <v>183.6</v>
      </c>
      <c r="E1162" s="6">
        <v>1401.6</v>
      </c>
      <c r="F1162" s="6">
        <v>253.4</v>
      </c>
      <c r="G1162" s="6">
        <v>116.9</v>
      </c>
      <c r="H1162" s="6">
        <v>28</v>
      </c>
      <c r="I1162" s="6">
        <v>36.799999999999997</v>
      </c>
      <c r="J1162" s="6">
        <v>42.7</v>
      </c>
    </row>
    <row r="1163" spans="1:10">
      <c r="A1163" s="19">
        <v>40708</v>
      </c>
      <c r="B1163" s="6">
        <v>774</v>
      </c>
      <c r="C1163" s="6">
        <v>836.7</v>
      </c>
      <c r="D1163" s="6">
        <v>175.3</v>
      </c>
      <c r="E1163" s="6">
        <v>1436.5</v>
      </c>
      <c r="F1163" s="6">
        <v>245.3</v>
      </c>
      <c r="G1163" s="6">
        <v>112</v>
      </c>
      <c r="H1163" s="6">
        <v>27.6</v>
      </c>
      <c r="I1163" s="6">
        <v>36.1</v>
      </c>
      <c r="J1163" s="6">
        <v>40.9</v>
      </c>
    </row>
    <row r="1164" spans="1:10">
      <c r="A1164" s="19">
        <v>40709</v>
      </c>
      <c r="B1164" s="6">
        <v>772.7</v>
      </c>
      <c r="C1164" s="6">
        <v>859.7</v>
      </c>
      <c r="D1164" s="6">
        <v>188.2</v>
      </c>
      <c r="E1164" s="6">
        <v>1477.3</v>
      </c>
      <c r="F1164" s="6">
        <v>259.5</v>
      </c>
      <c r="G1164" s="6">
        <v>117.6</v>
      </c>
      <c r="H1164" s="6">
        <v>28.9</v>
      </c>
      <c r="I1164" s="6">
        <v>38.6</v>
      </c>
      <c r="J1164" s="6">
        <v>47.1</v>
      </c>
    </row>
    <row r="1165" spans="1:10">
      <c r="A1165" s="19">
        <v>40710</v>
      </c>
      <c r="B1165" s="6">
        <v>795.4</v>
      </c>
      <c r="C1165" s="6">
        <v>863.7</v>
      </c>
      <c r="D1165" s="6">
        <v>193.2</v>
      </c>
      <c r="E1165" s="6">
        <v>1503.1</v>
      </c>
      <c r="F1165" s="6">
        <v>274.2</v>
      </c>
      <c r="G1165" s="6">
        <v>122.1</v>
      </c>
      <c r="H1165" s="6">
        <v>31.6</v>
      </c>
      <c r="I1165" s="6">
        <v>42</v>
      </c>
      <c r="J1165" s="6">
        <v>52.3</v>
      </c>
    </row>
    <row r="1166" spans="1:10">
      <c r="A1166" s="19">
        <v>40711</v>
      </c>
      <c r="B1166" s="6">
        <v>794.8</v>
      </c>
      <c r="C1166" s="6">
        <v>842.8</v>
      </c>
      <c r="D1166" s="6">
        <v>185.8</v>
      </c>
      <c r="E1166" s="6">
        <v>1398</v>
      </c>
      <c r="F1166" s="6">
        <v>261.39999999999998</v>
      </c>
      <c r="G1166" s="6">
        <v>115.8</v>
      </c>
      <c r="H1166" s="6">
        <v>31.7</v>
      </c>
      <c r="I1166" s="6">
        <v>40.200000000000003</v>
      </c>
      <c r="J1166" s="6">
        <v>49.7</v>
      </c>
    </row>
    <row r="1167" spans="1:10">
      <c r="A1167" s="19">
        <v>40714</v>
      </c>
      <c r="B1167" s="6">
        <v>818.5</v>
      </c>
      <c r="C1167" s="6">
        <v>849.2</v>
      </c>
      <c r="D1167" s="6">
        <v>188.7</v>
      </c>
      <c r="E1167" s="6">
        <v>1437.7</v>
      </c>
      <c r="F1167" s="6">
        <v>262.3</v>
      </c>
      <c r="G1167" s="6">
        <v>117.2</v>
      </c>
      <c r="H1167" s="6">
        <v>33.5</v>
      </c>
      <c r="I1167" s="6">
        <v>41.7</v>
      </c>
      <c r="J1167" s="6">
        <v>50.5</v>
      </c>
    </row>
    <row r="1168" spans="1:10">
      <c r="A1168" s="19">
        <v>40715</v>
      </c>
      <c r="B1168" s="6">
        <v>814.7</v>
      </c>
      <c r="C1168" s="6">
        <v>842</v>
      </c>
      <c r="D1168" s="6">
        <v>183.4</v>
      </c>
      <c r="E1168" s="6">
        <v>1399.4</v>
      </c>
      <c r="F1168" s="6">
        <v>251.1</v>
      </c>
      <c r="G1168" s="6">
        <v>115.7</v>
      </c>
      <c r="H1168" s="6">
        <v>32.200000000000003</v>
      </c>
      <c r="I1168" s="6">
        <v>41.6</v>
      </c>
      <c r="J1168" s="6">
        <v>51.7</v>
      </c>
    </row>
    <row r="1169" spans="1:10">
      <c r="A1169" s="19">
        <v>40716</v>
      </c>
      <c r="B1169" s="6">
        <v>819.4</v>
      </c>
      <c r="C1169" s="6">
        <v>877</v>
      </c>
      <c r="D1169" s="6">
        <v>194.4</v>
      </c>
      <c r="E1169" s="6">
        <v>1386.6</v>
      </c>
      <c r="F1169" s="6">
        <v>259.10000000000002</v>
      </c>
      <c r="G1169" s="6">
        <v>116.7</v>
      </c>
      <c r="H1169" s="6">
        <v>31.9</v>
      </c>
      <c r="I1169" s="6">
        <v>41.3</v>
      </c>
      <c r="J1169" s="6">
        <v>49.9</v>
      </c>
    </row>
    <row r="1170" spans="1:10">
      <c r="A1170" s="19">
        <v>40717</v>
      </c>
      <c r="B1170" s="6">
        <v>855.8</v>
      </c>
      <c r="C1170" s="6">
        <v>892.2</v>
      </c>
      <c r="D1170" s="6">
        <v>206.9</v>
      </c>
      <c r="E1170" s="6">
        <v>1401</v>
      </c>
      <c r="F1170" s="6">
        <v>276.60000000000002</v>
      </c>
      <c r="G1170" s="6">
        <v>126.4</v>
      </c>
      <c r="H1170" s="6">
        <v>34.6</v>
      </c>
      <c r="I1170" s="6">
        <v>44.1</v>
      </c>
      <c r="J1170" s="6">
        <v>52.5</v>
      </c>
    </row>
    <row r="1171" spans="1:10">
      <c r="A1171" s="19">
        <v>40718</v>
      </c>
      <c r="B1171" s="6">
        <v>854.9</v>
      </c>
      <c r="C1171" s="6">
        <v>913.3</v>
      </c>
      <c r="D1171" s="6">
        <v>214.3</v>
      </c>
      <c r="E1171" s="6">
        <v>1394.6</v>
      </c>
      <c r="F1171" s="6">
        <v>284.7</v>
      </c>
      <c r="G1171" s="6">
        <v>130.80000000000001</v>
      </c>
      <c r="H1171" s="6">
        <v>35.9</v>
      </c>
      <c r="I1171" s="6">
        <v>45.6</v>
      </c>
      <c r="J1171" s="6">
        <v>54</v>
      </c>
    </row>
    <row r="1172" spans="1:10">
      <c r="A1172" s="19">
        <v>40721</v>
      </c>
      <c r="B1172" s="6">
        <v>879</v>
      </c>
      <c r="C1172" s="6">
        <v>920.4</v>
      </c>
      <c r="D1172" s="6">
        <v>209.1</v>
      </c>
      <c r="E1172" s="6">
        <v>1391.5</v>
      </c>
      <c r="F1172" s="6">
        <v>279.89999999999998</v>
      </c>
      <c r="G1172" s="6">
        <v>129.19999999999999</v>
      </c>
      <c r="H1172" s="6">
        <v>36.299999999999997</v>
      </c>
      <c r="I1172" s="6">
        <v>45.4</v>
      </c>
      <c r="J1172" s="6">
        <v>54</v>
      </c>
    </row>
    <row r="1173" spans="1:10">
      <c r="A1173" s="19">
        <v>40722</v>
      </c>
      <c r="B1173" s="6">
        <v>857.1</v>
      </c>
      <c r="C1173" s="6">
        <v>891.4</v>
      </c>
      <c r="D1173" s="6">
        <v>205.1</v>
      </c>
      <c r="E1173" s="6">
        <v>1352</v>
      </c>
      <c r="F1173" s="6">
        <v>270</v>
      </c>
      <c r="G1173" s="6">
        <v>121.6</v>
      </c>
      <c r="H1173" s="6">
        <v>34.299999999999997</v>
      </c>
      <c r="I1173" s="6">
        <v>42.5</v>
      </c>
      <c r="J1173" s="6">
        <v>50.9</v>
      </c>
    </row>
    <row r="1174" spans="1:10">
      <c r="A1174" s="19">
        <v>40723</v>
      </c>
      <c r="B1174" s="6">
        <v>810.6</v>
      </c>
      <c r="C1174" s="6">
        <v>873.3</v>
      </c>
      <c r="D1174" s="6">
        <v>196</v>
      </c>
      <c r="E1174" s="6">
        <v>1330.1</v>
      </c>
      <c r="F1174" s="6">
        <v>258.8</v>
      </c>
      <c r="G1174" s="6">
        <v>115.6</v>
      </c>
      <c r="H1174" s="6">
        <v>32.799999999999997</v>
      </c>
      <c r="I1174" s="6">
        <v>40.700000000000003</v>
      </c>
      <c r="J1174" s="6">
        <v>49.5</v>
      </c>
    </row>
    <row r="1175" spans="1:10">
      <c r="A1175" s="19">
        <v>40724</v>
      </c>
      <c r="B1175" s="6">
        <v>787.1</v>
      </c>
      <c r="C1175" s="6">
        <v>867</v>
      </c>
      <c r="D1175" s="6">
        <v>185.7</v>
      </c>
      <c r="E1175" s="6">
        <v>1331.5</v>
      </c>
      <c r="F1175" s="6">
        <v>242.1</v>
      </c>
      <c r="G1175" s="6">
        <v>107</v>
      </c>
      <c r="H1175" s="6">
        <v>31.8</v>
      </c>
      <c r="I1175" s="6">
        <v>37.9</v>
      </c>
      <c r="J1175" s="6">
        <v>47.7</v>
      </c>
    </row>
    <row r="1176" spans="1:10">
      <c r="A1176" s="19">
        <v>40725</v>
      </c>
      <c r="B1176" s="6">
        <v>790.6</v>
      </c>
      <c r="C1176" s="6">
        <v>858.4</v>
      </c>
      <c r="D1176" s="6">
        <v>183.3</v>
      </c>
      <c r="E1176" s="6">
        <v>1330.1</v>
      </c>
      <c r="F1176" s="6">
        <v>234.7</v>
      </c>
      <c r="G1176" s="6">
        <v>105</v>
      </c>
      <c r="H1176" s="6">
        <v>31</v>
      </c>
      <c r="I1176" s="6">
        <v>37.299999999999997</v>
      </c>
      <c r="J1176" s="6">
        <v>47.9</v>
      </c>
    </row>
    <row r="1177" spans="1:10">
      <c r="A1177" s="19">
        <v>40728</v>
      </c>
      <c r="B1177" s="6">
        <v>789</v>
      </c>
      <c r="C1177" s="6">
        <v>856.2</v>
      </c>
      <c r="D1177" s="6">
        <v>189.2</v>
      </c>
      <c r="E1177" s="6">
        <v>1342.7</v>
      </c>
      <c r="F1177" s="6">
        <v>237.8</v>
      </c>
      <c r="G1177" s="6">
        <v>107</v>
      </c>
      <c r="H1177" s="6">
        <v>31.6</v>
      </c>
      <c r="I1177" s="6">
        <v>38.1</v>
      </c>
      <c r="J1177" s="6">
        <v>47.5</v>
      </c>
    </row>
    <row r="1178" spans="1:10">
      <c r="A1178" s="19">
        <v>40729</v>
      </c>
      <c r="B1178" s="6">
        <v>801.3</v>
      </c>
      <c r="C1178" s="6">
        <v>854</v>
      </c>
      <c r="D1178" s="6">
        <v>198.8</v>
      </c>
      <c r="E1178" s="6">
        <v>1351.1</v>
      </c>
      <c r="F1178" s="6">
        <v>247.4</v>
      </c>
      <c r="G1178" s="6">
        <v>108.5</v>
      </c>
      <c r="H1178" s="6">
        <v>32.700000000000003</v>
      </c>
      <c r="I1178" s="6">
        <v>38.799999999999997</v>
      </c>
      <c r="J1178" s="6">
        <v>47.6</v>
      </c>
    </row>
    <row r="1179" spans="1:10">
      <c r="A1179" s="19">
        <v>40730</v>
      </c>
      <c r="B1179" s="6">
        <v>1013.1</v>
      </c>
      <c r="C1179" s="6">
        <v>950.1</v>
      </c>
      <c r="D1179" s="6">
        <v>218.8</v>
      </c>
      <c r="E1179" s="6">
        <v>1388.9</v>
      </c>
      <c r="F1179" s="6">
        <v>267.2</v>
      </c>
      <c r="G1179" s="6">
        <v>119.3</v>
      </c>
      <c r="H1179" s="6">
        <v>35.6</v>
      </c>
      <c r="I1179" s="6">
        <v>54.9</v>
      </c>
      <c r="J1179" s="6">
        <v>54.9</v>
      </c>
    </row>
    <row r="1180" spans="1:10">
      <c r="A1180" s="19">
        <v>40731</v>
      </c>
      <c r="B1180" s="6">
        <v>994.3</v>
      </c>
      <c r="C1180" s="6">
        <v>975.6</v>
      </c>
      <c r="D1180" s="6">
        <v>220.8</v>
      </c>
      <c r="E1180" s="6">
        <v>1372.3</v>
      </c>
      <c r="F1180" s="6">
        <v>265.5</v>
      </c>
      <c r="G1180" s="6">
        <v>115.2</v>
      </c>
      <c r="H1180" s="6">
        <v>34.4</v>
      </c>
      <c r="I1180" s="6">
        <v>51.7</v>
      </c>
      <c r="J1180" s="6">
        <v>52.7</v>
      </c>
    </row>
    <row r="1181" spans="1:10">
      <c r="A1181" s="19">
        <v>40732</v>
      </c>
      <c r="B1181" s="6">
        <v>1009.9</v>
      </c>
      <c r="C1181" s="6">
        <v>1008.4</v>
      </c>
      <c r="D1181" s="6">
        <v>244.2</v>
      </c>
      <c r="E1181" s="6">
        <v>1403.2</v>
      </c>
      <c r="F1181" s="6">
        <v>284.60000000000002</v>
      </c>
      <c r="G1181" s="6">
        <v>127.7</v>
      </c>
      <c r="H1181" s="6">
        <v>38</v>
      </c>
      <c r="I1181" s="6">
        <v>58.2</v>
      </c>
      <c r="J1181" s="6">
        <v>57.3</v>
      </c>
    </row>
    <row r="1182" spans="1:10">
      <c r="A1182" s="19">
        <v>40735</v>
      </c>
      <c r="B1182" s="6">
        <v>1071</v>
      </c>
      <c r="C1182" s="6">
        <v>1052.9000000000001</v>
      </c>
      <c r="D1182" s="6">
        <v>301.10000000000002</v>
      </c>
      <c r="E1182" s="6">
        <v>1434.5</v>
      </c>
      <c r="F1182" s="6">
        <v>335.8</v>
      </c>
      <c r="G1182" s="6">
        <v>161.69999999999999</v>
      </c>
      <c r="H1182" s="6">
        <v>44.9</v>
      </c>
      <c r="I1182" s="6">
        <v>68.7</v>
      </c>
      <c r="J1182" s="6">
        <v>66.5</v>
      </c>
    </row>
    <row r="1183" spans="1:10">
      <c r="A1183" s="19">
        <v>40736</v>
      </c>
      <c r="B1183" s="6">
        <v>970.2</v>
      </c>
      <c r="C1183" s="6">
        <v>1063.5</v>
      </c>
      <c r="D1183" s="6">
        <v>285.60000000000002</v>
      </c>
      <c r="E1183" s="6">
        <v>1407</v>
      </c>
      <c r="F1183" s="6">
        <v>314.3</v>
      </c>
      <c r="G1183" s="6">
        <v>156.80000000000001</v>
      </c>
      <c r="H1183" s="6">
        <v>44.5</v>
      </c>
      <c r="I1183" s="6">
        <v>70.099999999999994</v>
      </c>
      <c r="J1183" s="6">
        <v>65.3</v>
      </c>
    </row>
    <row r="1184" spans="1:10">
      <c r="A1184" s="19">
        <v>40737</v>
      </c>
      <c r="B1184" s="6">
        <v>980.8</v>
      </c>
      <c r="C1184" s="6">
        <v>1124.8</v>
      </c>
      <c r="D1184" s="6">
        <v>279.8</v>
      </c>
      <c r="E1184" s="6">
        <v>1422.7</v>
      </c>
      <c r="F1184" s="6">
        <v>307.39999999999998</v>
      </c>
      <c r="G1184" s="6">
        <v>152.1</v>
      </c>
      <c r="H1184" s="6">
        <v>41.1</v>
      </c>
      <c r="I1184" s="6">
        <v>70.599999999999994</v>
      </c>
      <c r="J1184" s="6">
        <v>64.5</v>
      </c>
    </row>
    <row r="1185" spans="1:10">
      <c r="A1185" s="19">
        <v>40738</v>
      </c>
      <c r="B1185" s="6">
        <v>989.2</v>
      </c>
      <c r="C1185" s="6">
        <v>1117</v>
      </c>
      <c r="D1185" s="6">
        <v>289.3</v>
      </c>
      <c r="E1185" s="6">
        <v>1434.7</v>
      </c>
      <c r="F1185" s="6">
        <v>312.39999999999998</v>
      </c>
      <c r="G1185" s="6">
        <v>156.19999999999999</v>
      </c>
      <c r="H1185" s="6">
        <v>41.3</v>
      </c>
      <c r="I1185" s="6">
        <v>68.5</v>
      </c>
      <c r="J1185" s="6">
        <v>61.6</v>
      </c>
    </row>
    <row r="1186" spans="1:10">
      <c r="A1186" s="19">
        <v>40739</v>
      </c>
      <c r="B1186" s="6">
        <v>998.5</v>
      </c>
      <c r="C1186" s="6">
        <v>1134.2</v>
      </c>
      <c r="D1186" s="6">
        <v>306.2</v>
      </c>
      <c r="E1186" s="6">
        <v>1488.3</v>
      </c>
      <c r="F1186" s="6">
        <v>337.6</v>
      </c>
      <c r="G1186" s="6">
        <v>163.1</v>
      </c>
      <c r="H1186" s="6">
        <v>40.4</v>
      </c>
      <c r="I1186" s="6">
        <v>66.900000000000006</v>
      </c>
      <c r="J1186" s="6">
        <v>60.1</v>
      </c>
    </row>
    <row r="1187" spans="1:10">
      <c r="A1187" s="19">
        <v>40742</v>
      </c>
      <c r="B1187" s="6">
        <v>1002.7</v>
      </c>
      <c r="C1187" s="6">
        <v>1143.0999999999999</v>
      </c>
      <c r="D1187" s="6">
        <v>332.2</v>
      </c>
      <c r="E1187" s="6">
        <v>1556.3</v>
      </c>
      <c r="F1187" s="6">
        <v>366.8</v>
      </c>
      <c r="G1187" s="6">
        <v>172.1</v>
      </c>
      <c r="H1187" s="6">
        <v>40.700000000000003</v>
      </c>
      <c r="I1187" s="6">
        <v>70.099999999999994</v>
      </c>
      <c r="J1187" s="6">
        <v>61.9</v>
      </c>
    </row>
    <row r="1188" spans="1:10">
      <c r="A1188" s="19"/>
    </row>
    <row r="1189" spans="1:10">
      <c r="A1189" s="19"/>
    </row>
    <row r="1190" spans="1:10">
      <c r="A1190" s="19"/>
    </row>
    <row r="1191" spans="1:10">
      <c r="A1191" s="19"/>
    </row>
    <row r="1192" spans="1:10">
      <c r="A1192" s="19"/>
    </row>
    <row r="1193" spans="1:10">
      <c r="A1193" s="19"/>
    </row>
    <row r="1194" spans="1:10">
      <c r="A1194" s="19"/>
    </row>
    <row r="1195" spans="1:10">
      <c r="A1195" s="19"/>
    </row>
    <row r="1196" spans="1:10">
      <c r="A1196" s="19"/>
    </row>
    <row r="1197" spans="1:10">
      <c r="A1197" s="19"/>
    </row>
    <row r="1198" spans="1:10">
      <c r="A1198" s="19"/>
    </row>
    <row r="1199" spans="1:10">
      <c r="A1199" s="19"/>
    </row>
    <row r="1200" spans="1:10">
      <c r="A1200" s="19"/>
    </row>
    <row r="1201" spans="1:1">
      <c r="A1201" s="19"/>
    </row>
    <row r="1202" spans="1:1">
      <c r="A1202" s="19"/>
    </row>
    <row r="1203" spans="1:1">
      <c r="A1203" s="19"/>
    </row>
    <row r="1204" spans="1:1">
      <c r="A1204" s="19"/>
    </row>
    <row r="1205" spans="1:1">
      <c r="A1205" s="19"/>
    </row>
    <row r="1206" spans="1:1">
      <c r="A1206" s="19"/>
    </row>
    <row r="1207" spans="1:1">
      <c r="A1207" s="19"/>
    </row>
    <row r="1208" spans="1:1">
      <c r="A1208" s="19"/>
    </row>
    <row r="1209" spans="1:1">
      <c r="A1209" s="19"/>
    </row>
    <row r="1210" spans="1:1">
      <c r="A1210" s="19"/>
    </row>
    <row r="1211" spans="1:1">
      <c r="A1211" s="19"/>
    </row>
    <row r="1212" spans="1:1">
      <c r="A1212" s="19"/>
    </row>
    <row r="1213" spans="1:1">
      <c r="A1213" s="19"/>
    </row>
    <row r="1214" spans="1:1">
      <c r="A1214" s="19"/>
    </row>
    <row r="1215" spans="1:1">
      <c r="A1215" s="19"/>
    </row>
    <row r="1216" spans="1:1">
      <c r="A1216" s="19"/>
    </row>
    <row r="1217" spans="1:1">
      <c r="A1217" s="19"/>
    </row>
    <row r="1218" spans="1:1">
      <c r="A1218" s="19"/>
    </row>
    <row r="1219" spans="1:1">
      <c r="A1219" s="19"/>
    </row>
    <row r="1220" spans="1:1">
      <c r="A1220" s="19"/>
    </row>
    <row r="1221" spans="1:1">
      <c r="A1221" s="19"/>
    </row>
    <row r="1222" spans="1:1">
      <c r="A1222" s="19"/>
    </row>
    <row r="1223" spans="1:1">
      <c r="A1223" s="19"/>
    </row>
    <row r="1224" spans="1:1">
      <c r="A1224" s="19"/>
    </row>
    <row r="1225" spans="1:1">
      <c r="A1225" s="19"/>
    </row>
    <row r="1226" spans="1:1">
      <c r="A1226" s="19"/>
    </row>
    <row r="1227" spans="1:1">
      <c r="A1227" s="19"/>
    </row>
    <row r="1228" spans="1:1">
      <c r="A1228" s="19"/>
    </row>
    <row r="1229" spans="1:1">
      <c r="A1229" s="19"/>
    </row>
    <row r="1230" spans="1:1">
      <c r="A1230" s="19"/>
    </row>
    <row r="1231" spans="1:1">
      <c r="A1231" s="19"/>
    </row>
    <row r="1232" spans="1:1">
      <c r="A1232" s="19"/>
    </row>
    <row r="1233" spans="1:1">
      <c r="A1233" s="19"/>
    </row>
    <row r="1234" spans="1:1">
      <c r="A1234" s="19"/>
    </row>
    <row r="1235" spans="1:1">
      <c r="A1235" s="19"/>
    </row>
    <row r="1236" spans="1:1">
      <c r="A1236" s="19"/>
    </row>
    <row r="1237" spans="1:1">
      <c r="A1237" s="19"/>
    </row>
    <row r="1238" spans="1:1">
      <c r="A1238" s="19"/>
    </row>
    <row r="1239" spans="1:1">
      <c r="A1239" s="19"/>
    </row>
    <row r="1240" spans="1:1">
      <c r="A1240" s="19"/>
    </row>
    <row r="1241" spans="1:1">
      <c r="A1241" s="19"/>
    </row>
    <row r="1242" spans="1:1">
      <c r="A1242" s="19"/>
    </row>
    <row r="1243" spans="1:1">
      <c r="A1243" s="19"/>
    </row>
    <row r="1244" spans="1:1">
      <c r="A1244" s="19"/>
    </row>
    <row r="1245" spans="1:1">
      <c r="A1245" s="19"/>
    </row>
    <row r="1246" spans="1:1">
      <c r="A1246" s="19"/>
    </row>
    <row r="1247" spans="1:1">
      <c r="A1247" s="19"/>
    </row>
    <row r="1248" spans="1:1">
      <c r="A1248" s="19"/>
    </row>
    <row r="1249" spans="1:1">
      <c r="A1249" s="19"/>
    </row>
    <row r="1250" spans="1:1">
      <c r="A1250" s="19"/>
    </row>
    <row r="1251" spans="1:1">
      <c r="A1251" s="19"/>
    </row>
    <row r="1252" spans="1:1">
      <c r="A1252" s="19"/>
    </row>
    <row r="1253" spans="1:1">
      <c r="A1253" s="19"/>
    </row>
    <row r="1254" spans="1:1">
      <c r="A1254" s="19"/>
    </row>
    <row r="1255" spans="1:1">
      <c r="A1255" s="19"/>
    </row>
    <row r="1256" spans="1:1">
      <c r="A1256" s="19"/>
    </row>
    <row r="1257" spans="1:1">
      <c r="A1257" s="19"/>
    </row>
    <row r="1258" spans="1:1">
      <c r="A1258" s="19"/>
    </row>
    <row r="1259" spans="1:1">
      <c r="A1259" s="19"/>
    </row>
    <row r="1260" spans="1:1">
      <c r="A1260" s="19"/>
    </row>
    <row r="1261" spans="1:1">
      <c r="A1261" s="19"/>
    </row>
    <row r="1262" spans="1:1">
      <c r="A1262" s="19"/>
    </row>
    <row r="1263" spans="1:1">
      <c r="A1263" s="19"/>
    </row>
    <row r="1264" spans="1:1">
      <c r="A1264" s="19"/>
    </row>
    <row r="1265" spans="1:1">
      <c r="A1265" s="19"/>
    </row>
    <row r="1266" spans="1:1">
      <c r="A1266" s="19"/>
    </row>
    <row r="1267" spans="1:1">
      <c r="A1267" s="19"/>
    </row>
    <row r="1268" spans="1:1">
      <c r="A1268" s="19"/>
    </row>
    <row r="1269" spans="1:1">
      <c r="A1269" s="19"/>
    </row>
    <row r="1270" spans="1:1">
      <c r="A1270" s="19"/>
    </row>
    <row r="1271" spans="1:1">
      <c r="A1271" s="19"/>
    </row>
    <row r="1272" spans="1:1">
      <c r="A1272" s="19"/>
    </row>
    <row r="1273" spans="1:1">
      <c r="A1273" s="19"/>
    </row>
    <row r="1274" spans="1:1">
      <c r="A1274" s="19"/>
    </row>
    <row r="1275" spans="1:1">
      <c r="A1275" s="19"/>
    </row>
    <row r="1276" spans="1:1">
      <c r="A1276" s="19"/>
    </row>
    <row r="1277" spans="1:1">
      <c r="A1277" s="19"/>
    </row>
    <row r="1278" spans="1:1">
      <c r="A1278" s="19"/>
    </row>
    <row r="1279" spans="1:1">
      <c r="A1279" s="19"/>
    </row>
    <row r="1280" spans="1:1">
      <c r="A1280" s="19"/>
    </row>
    <row r="1281" spans="1:1">
      <c r="A1281" s="19"/>
    </row>
    <row r="1282" spans="1:1">
      <c r="A1282" s="19"/>
    </row>
    <row r="1283" spans="1:1">
      <c r="A1283" s="19"/>
    </row>
    <row r="1284" spans="1:1">
      <c r="A1284" s="19"/>
    </row>
    <row r="1285" spans="1:1">
      <c r="A1285" s="19"/>
    </row>
    <row r="1286" spans="1:1">
      <c r="A1286" s="19"/>
    </row>
    <row r="1287" spans="1:1">
      <c r="A1287" s="19"/>
    </row>
    <row r="1288" spans="1:1">
      <c r="A1288" s="19"/>
    </row>
    <row r="1289" spans="1:1">
      <c r="A1289" s="19"/>
    </row>
    <row r="1290" spans="1:1">
      <c r="A1290" s="19"/>
    </row>
    <row r="1291" spans="1:1">
      <c r="A1291" s="19"/>
    </row>
    <row r="1292" spans="1:1">
      <c r="A1292" s="19"/>
    </row>
    <row r="1293" spans="1:1">
      <c r="A1293" s="19"/>
    </row>
    <row r="1294" spans="1:1">
      <c r="A1294" s="19"/>
    </row>
    <row r="1295" spans="1:1">
      <c r="A1295" s="19"/>
    </row>
    <row r="1296" spans="1:1">
      <c r="A1296" s="19"/>
    </row>
    <row r="1297" spans="1:1">
      <c r="A1297" s="19"/>
    </row>
    <row r="1298" spans="1:1">
      <c r="A1298" s="19"/>
    </row>
    <row r="1299" spans="1:1">
      <c r="A1299" s="19"/>
    </row>
    <row r="1300" spans="1:1">
      <c r="A1300" s="19"/>
    </row>
    <row r="1301" spans="1:1">
      <c r="A1301" s="19"/>
    </row>
    <row r="1302" spans="1:1">
      <c r="A1302" s="19"/>
    </row>
    <row r="1303" spans="1:1">
      <c r="A1303" s="19"/>
    </row>
    <row r="1304" spans="1:1">
      <c r="A1304" s="19"/>
    </row>
    <row r="1305" spans="1:1">
      <c r="A1305" s="19"/>
    </row>
    <row r="1306" spans="1:1">
      <c r="A1306" s="19"/>
    </row>
    <row r="1307" spans="1:1">
      <c r="A1307" s="19"/>
    </row>
    <row r="1308" spans="1:1">
      <c r="A1308" s="19"/>
    </row>
    <row r="1309" spans="1:1">
      <c r="A1309" s="19"/>
    </row>
    <row r="1310" spans="1:1">
      <c r="A1310" s="19"/>
    </row>
    <row r="1311" spans="1:1">
      <c r="A1311" s="19"/>
    </row>
    <row r="1312" spans="1:1">
      <c r="A1312" s="19"/>
    </row>
    <row r="1313" spans="1:1">
      <c r="A1313" s="19"/>
    </row>
    <row r="1314" spans="1:1">
      <c r="A1314" s="19"/>
    </row>
    <row r="1315" spans="1:1">
      <c r="A1315" s="19"/>
    </row>
    <row r="1316" spans="1:1">
      <c r="A1316" s="19"/>
    </row>
    <row r="1317" spans="1:1">
      <c r="A1317" s="19"/>
    </row>
    <row r="1318" spans="1:1">
      <c r="A1318" s="19"/>
    </row>
    <row r="1319" spans="1:1">
      <c r="A1319" s="19"/>
    </row>
    <row r="1320" spans="1:1">
      <c r="A1320" s="19"/>
    </row>
    <row r="1321" spans="1:1">
      <c r="A1321" s="19"/>
    </row>
    <row r="1322" spans="1:1">
      <c r="A1322" s="19"/>
    </row>
    <row r="1323" spans="1:1">
      <c r="A1323" s="19"/>
    </row>
    <row r="1324" spans="1:1">
      <c r="A1324" s="19"/>
    </row>
    <row r="1325" spans="1:1">
      <c r="A1325" s="19"/>
    </row>
    <row r="1326" spans="1:1">
      <c r="A1326" s="19"/>
    </row>
    <row r="1327" spans="1:1">
      <c r="A1327" s="19"/>
    </row>
    <row r="1328" spans="1:1">
      <c r="A1328" s="19"/>
    </row>
    <row r="1329" spans="1:1">
      <c r="A1329" s="19"/>
    </row>
    <row r="1330" spans="1:1">
      <c r="A1330" s="19"/>
    </row>
    <row r="1331" spans="1:1">
      <c r="A1331" s="19"/>
    </row>
    <row r="1332" spans="1:1">
      <c r="A1332" s="19"/>
    </row>
    <row r="1333" spans="1:1">
      <c r="A1333" s="19"/>
    </row>
    <row r="1334" spans="1:1">
      <c r="A1334" s="19"/>
    </row>
    <row r="1335" spans="1:1">
      <c r="A1335" s="19"/>
    </row>
    <row r="1336" spans="1:1">
      <c r="A1336" s="19"/>
    </row>
    <row r="1337" spans="1:1">
      <c r="A1337" s="19"/>
    </row>
    <row r="1338" spans="1:1">
      <c r="A1338" s="19"/>
    </row>
    <row r="1339" spans="1:1">
      <c r="A1339" s="19"/>
    </row>
    <row r="1340" spans="1:1">
      <c r="A1340" s="19"/>
    </row>
    <row r="1341" spans="1:1">
      <c r="A1341" s="19"/>
    </row>
    <row r="1342" spans="1:1">
      <c r="A1342" s="19"/>
    </row>
    <row r="1343" spans="1:1">
      <c r="A1343" s="19"/>
    </row>
    <row r="1344" spans="1:1">
      <c r="A1344" s="19"/>
    </row>
    <row r="1345" spans="1:1">
      <c r="A1345" s="19"/>
    </row>
    <row r="1346" spans="1:1">
      <c r="A1346" s="19"/>
    </row>
    <row r="1347" spans="1:1">
      <c r="A1347" s="19"/>
    </row>
    <row r="1348" spans="1:1">
      <c r="A1348" s="19"/>
    </row>
    <row r="1349" spans="1:1">
      <c r="A1349" s="19"/>
    </row>
    <row r="1350" spans="1:1">
      <c r="A1350" s="19"/>
    </row>
    <row r="1351" spans="1:1">
      <c r="A1351" s="19"/>
    </row>
    <row r="1352" spans="1:1">
      <c r="A1352" s="19"/>
    </row>
    <row r="1353" spans="1:1">
      <c r="A1353" s="19"/>
    </row>
    <row r="1354" spans="1:1">
      <c r="A1354" s="19"/>
    </row>
    <row r="1355" spans="1:1">
      <c r="A1355" s="19"/>
    </row>
    <row r="1356" spans="1:1">
      <c r="A1356" s="19"/>
    </row>
    <row r="1357" spans="1:1">
      <c r="A1357" s="19"/>
    </row>
    <row r="1358" spans="1:1">
      <c r="A1358" s="19"/>
    </row>
    <row r="1359" spans="1:1">
      <c r="A1359" s="19"/>
    </row>
    <row r="1360" spans="1:1">
      <c r="A1360" s="19"/>
    </row>
    <row r="1361" spans="1:1">
      <c r="A1361" s="19"/>
    </row>
    <row r="1362" spans="1:1">
      <c r="A1362" s="19"/>
    </row>
    <row r="1363" spans="1:1">
      <c r="A1363" s="19"/>
    </row>
    <row r="1364" spans="1:1">
      <c r="A1364" s="19"/>
    </row>
    <row r="1365" spans="1:1">
      <c r="A1365" s="19"/>
    </row>
    <row r="1366" spans="1:1">
      <c r="A1366" s="19"/>
    </row>
    <row r="1367" spans="1:1">
      <c r="A1367" s="19"/>
    </row>
    <row r="1368" spans="1:1">
      <c r="A1368" s="19"/>
    </row>
    <row r="1369" spans="1:1">
      <c r="A1369" s="19"/>
    </row>
    <row r="1370" spans="1:1">
      <c r="A1370" s="19"/>
    </row>
    <row r="1371" spans="1:1">
      <c r="A1371" s="19"/>
    </row>
    <row r="1372" spans="1:1">
      <c r="A1372" s="19"/>
    </row>
    <row r="1373" spans="1:1">
      <c r="A1373" s="19"/>
    </row>
    <row r="1374" spans="1:1">
      <c r="A1374" s="19"/>
    </row>
    <row r="1375" spans="1:1">
      <c r="A1375" s="19"/>
    </row>
    <row r="1376" spans="1:1">
      <c r="A1376" s="19"/>
    </row>
    <row r="1377" spans="1:1">
      <c r="A1377" s="19"/>
    </row>
    <row r="1378" spans="1:1">
      <c r="A1378" s="19"/>
    </row>
    <row r="1379" spans="1:1">
      <c r="A1379" s="19"/>
    </row>
    <row r="1380" spans="1:1">
      <c r="A1380" s="19"/>
    </row>
    <row r="1381" spans="1:1">
      <c r="A1381" s="19"/>
    </row>
    <row r="1382" spans="1:1">
      <c r="A1382" s="19"/>
    </row>
    <row r="1383" spans="1:1">
      <c r="A1383" s="19"/>
    </row>
    <row r="1384" spans="1:1">
      <c r="A1384" s="19"/>
    </row>
    <row r="1385" spans="1:1">
      <c r="A1385" s="19"/>
    </row>
    <row r="1386" spans="1:1">
      <c r="A1386" s="19"/>
    </row>
    <row r="1387" spans="1:1">
      <c r="A1387" s="19"/>
    </row>
    <row r="1388" spans="1:1">
      <c r="A1388" s="19"/>
    </row>
    <row r="1389" spans="1:1">
      <c r="A1389" s="19"/>
    </row>
    <row r="1390" spans="1:1">
      <c r="A1390" s="19"/>
    </row>
    <row r="1391" spans="1:1">
      <c r="A1391" s="19"/>
    </row>
    <row r="1392" spans="1:1">
      <c r="A1392" s="19"/>
    </row>
    <row r="1393" spans="1:1">
      <c r="A1393" s="19"/>
    </row>
    <row r="1394" spans="1:1">
      <c r="A1394" s="19"/>
    </row>
    <row r="1395" spans="1:1">
      <c r="A1395" s="19"/>
    </row>
    <row r="1396" spans="1:1">
      <c r="A1396" s="19"/>
    </row>
    <row r="1397" spans="1:1">
      <c r="A1397" s="19"/>
    </row>
    <row r="1398" spans="1:1">
      <c r="A1398" s="19"/>
    </row>
    <row r="1399" spans="1:1">
      <c r="A1399" s="19"/>
    </row>
    <row r="1400" spans="1:1">
      <c r="A1400" s="19"/>
    </row>
    <row r="1401" spans="1:1">
      <c r="A1401" s="19"/>
    </row>
    <row r="1402" spans="1:1">
      <c r="A1402" s="19"/>
    </row>
    <row r="1403" spans="1:1">
      <c r="A1403" s="19"/>
    </row>
    <row r="1404" spans="1:1">
      <c r="A1404" s="19"/>
    </row>
    <row r="1405" spans="1:1">
      <c r="A1405" s="19"/>
    </row>
    <row r="1406" spans="1:1">
      <c r="A1406" s="19"/>
    </row>
    <row r="1407" spans="1:1">
      <c r="A1407" s="19"/>
    </row>
    <row r="1408" spans="1:1">
      <c r="A1408" s="19"/>
    </row>
    <row r="1409" spans="1:1">
      <c r="A1409" s="19"/>
    </row>
    <row r="1410" spans="1:1">
      <c r="A1410" s="19"/>
    </row>
    <row r="1411" spans="1:1">
      <c r="A1411" s="19"/>
    </row>
    <row r="1412" spans="1:1">
      <c r="A1412" s="19"/>
    </row>
    <row r="1413" spans="1:1">
      <c r="A1413" s="19"/>
    </row>
    <row r="1414" spans="1:1">
      <c r="A1414" s="19"/>
    </row>
    <row r="1415" spans="1:1">
      <c r="A1415" s="19"/>
    </row>
    <row r="1416" spans="1:1">
      <c r="A1416" s="19"/>
    </row>
    <row r="1417" spans="1:1">
      <c r="A1417" s="19"/>
    </row>
    <row r="1418" spans="1:1">
      <c r="A1418" s="19"/>
    </row>
    <row r="1419" spans="1:1">
      <c r="A1419" s="19"/>
    </row>
    <row r="1420" spans="1:1">
      <c r="A1420" s="19"/>
    </row>
    <row r="1421" spans="1:1">
      <c r="A1421" s="19"/>
    </row>
    <row r="1422" spans="1:1">
      <c r="A1422" s="19"/>
    </row>
    <row r="1423" spans="1:1">
      <c r="A1423" s="19"/>
    </row>
    <row r="1424" spans="1:1">
      <c r="A1424" s="19"/>
    </row>
    <row r="1425" spans="1:1">
      <c r="A1425" s="19"/>
    </row>
    <row r="1426" spans="1:1">
      <c r="A1426" s="19"/>
    </row>
    <row r="1427" spans="1:1">
      <c r="A1427" s="19"/>
    </row>
    <row r="1428" spans="1:1">
      <c r="A1428" s="19"/>
    </row>
    <row r="1429" spans="1:1">
      <c r="A1429" s="19"/>
    </row>
    <row r="1430" spans="1:1">
      <c r="A1430" s="19"/>
    </row>
    <row r="1431" spans="1:1">
      <c r="A1431" s="19"/>
    </row>
    <row r="1432" spans="1:1">
      <c r="A1432" s="19"/>
    </row>
    <row r="1433" spans="1:1">
      <c r="A1433" s="19"/>
    </row>
    <row r="1434" spans="1:1">
      <c r="A1434" s="19"/>
    </row>
    <row r="1435" spans="1:1">
      <c r="A1435" s="19"/>
    </row>
    <row r="1436" spans="1:1">
      <c r="A1436" s="19"/>
    </row>
    <row r="1437" spans="1:1">
      <c r="A1437" s="19"/>
    </row>
    <row r="1438" spans="1:1">
      <c r="A1438" s="19"/>
    </row>
    <row r="1439" spans="1:1">
      <c r="A1439" s="19"/>
    </row>
    <row r="1440" spans="1:1">
      <c r="A1440" s="19"/>
    </row>
    <row r="1441" spans="1:1">
      <c r="A1441" s="19"/>
    </row>
    <row r="1442" spans="1:1">
      <c r="A1442" s="19"/>
    </row>
    <row r="1443" spans="1:1">
      <c r="A1443" s="19"/>
    </row>
    <row r="1444" spans="1:1">
      <c r="A1444" s="19"/>
    </row>
    <row r="1445" spans="1:1">
      <c r="A1445" s="19"/>
    </row>
    <row r="1446" spans="1:1">
      <c r="A1446" s="19"/>
    </row>
    <row r="1447" spans="1:1">
      <c r="A1447" s="19"/>
    </row>
    <row r="1448" spans="1:1">
      <c r="A1448" s="19"/>
    </row>
    <row r="1449" spans="1:1">
      <c r="A1449" s="19"/>
    </row>
    <row r="1450" spans="1:1">
      <c r="A1450" s="19"/>
    </row>
    <row r="1451" spans="1:1">
      <c r="A1451" s="19"/>
    </row>
    <row r="1452" spans="1:1">
      <c r="A1452" s="19"/>
    </row>
    <row r="1453" spans="1:1">
      <c r="A1453" s="19"/>
    </row>
    <row r="1454" spans="1:1">
      <c r="A1454" s="19"/>
    </row>
    <row r="1455" spans="1:1">
      <c r="A1455" s="19"/>
    </row>
    <row r="1456" spans="1:1">
      <c r="A1456" s="19"/>
    </row>
    <row r="1457" spans="1:1">
      <c r="A1457" s="19"/>
    </row>
    <row r="1458" spans="1:1">
      <c r="A1458" s="19"/>
    </row>
    <row r="1459" spans="1:1">
      <c r="A1459" s="19"/>
    </row>
    <row r="1460" spans="1:1">
      <c r="A1460" s="19"/>
    </row>
    <row r="1461" spans="1:1">
      <c r="A1461" s="19"/>
    </row>
    <row r="1462" spans="1:1">
      <c r="A1462" s="19"/>
    </row>
    <row r="1463" spans="1:1">
      <c r="A1463" s="19"/>
    </row>
    <row r="1464" spans="1:1">
      <c r="A1464" s="19"/>
    </row>
    <row r="1465" spans="1:1">
      <c r="A1465" s="19"/>
    </row>
    <row r="1466" spans="1:1">
      <c r="A1466" s="19"/>
    </row>
    <row r="1467" spans="1:1">
      <c r="A1467" s="19"/>
    </row>
    <row r="1468" spans="1:1">
      <c r="A1468" s="19"/>
    </row>
    <row r="1469" spans="1:1">
      <c r="A1469" s="19"/>
    </row>
    <row r="1470" spans="1:1">
      <c r="A1470" s="19"/>
    </row>
    <row r="1471" spans="1:1">
      <c r="A1471" s="19"/>
    </row>
    <row r="1472" spans="1:1">
      <c r="A1472" s="19"/>
    </row>
    <row r="1473" spans="1:1">
      <c r="A1473" s="19"/>
    </row>
    <row r="1474" spans="1:1">
      <c r="A1474" s="19"/>
    </row>
    <row r="1475" spans="1:1">
      <c r="A1475" s="19"/>
    </row>
    <row r="1476" spans="1:1">
      <c r="A1476" s="19"/>
    </row>
    <row r="1477" spans="1:1">
      <c r="A1477" s="19"/>
    </row>
    <row r="1478" spans="1:1">
      <c r="A1478" s="19"/>
    </row>
    <row r="1479" spans="1:1">
      <c r="A1479" s="19"/>
    </row>
    <row r="1480" spans="1:1">
      <c r="A1480" s="19"/>
    </row>
    <row r="1481" spans="1:1">
      <c r="A1481" s="19"/>
    </row>
    <row r="1482" spans="1:1">
      <c r="A1482" s="19"/>
    </row>
    <row r="1483" spans="1:1">
      <c r="A1483" s="19"/>
    </row>
    <row r="1484" spans="1:1">
      <c r="A1484" s="19"/>
    </row>
    <row r="1485" spans="1:1">
      <c r="A1485" s="19"/>
    </row>
    <row r="1486" spans="1:1">
      <c r="A1486" s="19"/>
    </row>
    <row r="1487" spans="1:1">
      <c r="A1487" s="19"/>
    </row>
    <row r="1488" spans="1:1">
      <c r="A1488" s="19"/>
    </row>
    <row r="1489" spans="1:1">
      <c r="A1489" s="19"/>
    </row>
    <row r="1490" spans="1:1">
      <c r="A1490" s="19"/>
    </row>
    <row r="1491" spans="1:1">
      <c r="A1491" s="19"/>
    </row>
    <row r="1492" spans="1:1">
      <c r="A1492" s="19"/>
    </row>
    <row r="1493" spans="1:1">
      <c r="A1493" s="19"/>
    </row>
    <row r="1494" spans="1:1">
      <c r="A1494" s="19"/>
    </row>
    <row r="1495" spans="1:1">
      <c r="A1495" s="19"/>
    </row>
    <row r="1496" spans="1:1">
      <c r="A1496" s="19"/>
    </row>
    <row r="1497" spans="1:1">
      <c r="A1497" s="19"/>
    </row>
    <row r="1498" spans="1:1">
      <c r="A1498" s="19"/>
    </row>
    <row r="1499" spans="1:1">
      <c r="A1499" s="19"/>
    </row>
    <row r="1500" spans="1:1">
      <c r="A1500" s="19"/>
    </row>
    <row r="1501" spans="1:1">
      <c r="A1501" s="19"/>
    </row>
    <row r="1502" spans="1:1">
      <c r="A1502" s="19"/>
    </row>
    <row r="1503" spans="1:1">
      <c r="A1503" s="19"/>
    </row>
    <row r="1504" spans="1:1">
      <c r="A1504" s="19"/>
    </row>
    <row r="1505" spans="1:1">
      <c r="A1505" s="19"/>
    </row>
    <row r="1506" spans="1:1">
      <c r="A1506" s="19"/>
    </row>
    <row r="1507" spans="1:1">
      <c r="A1507" s="19"/>
    </row>
    <row r="1508" spans="1:1">
      <c r="A1508" s="19"/>
    </row>
    <row r="1509" spans="1:1">
      <c r="A1509" s="19"/>
    </row>
    <row r="1510" spans="1:1">
      <c r="A1510" s="19"/>
    </row>
    <row r="1511" spans="1:1">
      <c r="A1511" s="19"/>
    </row>
    <row r="1512" spans="1:1">
      <c r="A1512" s="19"/>
    </row>
    <row r="1513" spans="1:1">
      <c r="A1513" s="19"/>
    </row>
    <row r="1514" spans="1:1">
      <c r="A1514" s="19"/>
    </row>
    <row r="1515" spans="1:1">
      <c r="A1515" s="19"/>
    </row>
    <row r="1516" spans="1:1">
      <c r="A1516" s="19"/>
    </row>
    <row r="1517" spans="1:1">
      <c r="A1517" s="19"/>
    </row>
    <row r="1518" spans="1:1">
      <c r="A1518" s="19"/>
    </row>
    <row r="1519" spans="1:1">
      <c r="A1519" s="19"/>
    </row>
    <row r="1520" spans="1:1">
      <c r="A1520" s="19"/>
    </row>
    <row r="1521" spans="1:1">
      <c r="A1521" s="19"/>
    </row>
    <row r="1522" spans="1:1">
      <c r="A1522" s="19"/>
    </row>
    <row r="1523" spans="1:1">
      <c r="A1523" s="19"/>
    </row>
    <row r="1524" spans="1:1">
      <c r="A1524" s="19"/>
    </row>
    <row r="1525" spans="1:1">
      <c r="A1525" s="19"/>
    </row>
    <row r="1526" spans="1:1">
      <c r="A1526" s="19"/>
    </row>
    <row r="1527" spans="1:1">
      <c r="A1527" s="19"/>
    </row>
    <row r="1528" spans="1:1">
      <c r="A1528" s="19"/>
    </row>
    <row r="1529" spans="1:1">
      <c r="A1529" s="19"/>
    </row>
    <row r="1530" spans="1:1">
      <c r="A1530" s="19"/>
    </row>
    <row r="1531" spans="1:1">
      <c r="A1531" s="19"/>
    </row>
    <row r="1532" spans="1:1">
      <c r="A1532" s="19"/>
    </row>
    <row r="1533" spans="1:1">
      <c r="A1533" s="19"/>
    </row>
    <row r="1534" spans="1:1">
      <c r="A1534" s="19"/>
    </row>
    <row r="1535" spans="1:1">
      <c r="A1535" s="19"/>
    </row>
    <row r="1536" spans="1:1">
      <c r="A1536" s="19"/>
    </row>
    <row r="1537" spans="1:1">
      <c r="A1537" s="19"/>
    </row>
    <row r="1538" spans="1:1">
      <c r="A1538" s="19"/>
    </row>
    <row r="1539" spans="1:1">
      <c r="A1539" s="19"/>
    </row>
    <row r="1540" spans="1:1">
      <c r="A1540" s="19"/>
    </row>
    <row r="1541" spans="1:1">
      <c r="A1541" s="19"/>
    </row>
    <row r="1542" spans="1:1">
      <c r="A1542" s="19"/>
    </row>
    <row r="1543" spans="1:1">
      <c r="A1543" s="19"/>
    </row>
    <row r="1544" spans="1:1">
      <c r="A1544" s="19"/>
    </row>
    <row r="1545" spans="1:1">
      <c r="A1545" s="19"/>
    </row>
    <row r="1546" spans="1:1">
      <c r="A1546" s="19"/>
    </row>
    <row r="1547" spans="1:1">
      <c r="A1547" s="19"/>
    </row>
    <row r="1548" spans="1:1">
      <c r="A1548" s="19"/>
    </row>
    <row r="1549" spans="1:1">
      <c r="A1549" s="19"/>
    </row>
    <row r="1550" spans="1:1">
      <c r="A1550" s="19"/>
    </row>
    <row r="1551" spans="1:1">
      <c r="A1551" s="19"/>
    </row>
    <row r="1552" spans="1:1">
      <c r="A1552" s="19"/>
    </row>
    <row r="1553" spans="1:1">
      <c r="A1553" s="19"/>
    </row>
    <row r="1554" spans="1:1">
      <c r="A1554" s="19"/>
    </row>
    <row r="1555" spans="1:1">
      <c r="A1555" s="19"/>
    </row>
    <row r="1556" spans="1:1">
      <c r="A1556" s="19"/>
    </row>
    <row r="1557" spans="1:1">
      <c r="A1557" s="19"/>
    </row>
    <row r="1558" spans="1:1">
      <c r="A1558" s="19"/>
    </row>
    <row r="1559" spans="1:1">
      <c r="A1559" s="19"/>
    </row>
    <row r="1560" spans="1:1">
      <c r="A1560" s="19"/>
    </row>
    <row r="1561" spans="1:1">
      <c r="A1561" s="19"/>
    </row>
    <row r="1562" spans="1:1">
      <c r="A1562" s="19"/>
    </row>
    <row r="1563" spans="1:1">
      <c r="A1563" s="19"/>
    </row>
    <row r="1564" spans="1:1">
      <c r="A1564" s="19"/>
    </row>
    <row r="1565" spans="1:1">
      <c r="A1565" s="19"/>
    </row>
    <row r="1566" spans="1:1">
      <c r="A1566" s="19"/>
    </row>
    <row r="1567" spans="1:1">
      <c r="A1567" s="19"/>
    </row>
    <row r="1568" spans="1:1">
      <c r="A1568" s="19"/>
    </row>
    <row r="1569" spans="1:1">
      <c r="A1569" s="19"/>
    </row>
    <row r="1570" spans="1:1">
      <c r="A1570" s="19"/>
    </row>
    <row r="1571" spans="1:1">
      <c r="A1571" s="19"/>
    </row>
    <row r="1572" spans="1:1">
      <c r="A1572" s="19"/>
    </row>
    <row r="1573" spans="1:1">
      <c r="A1573" s="19"/>
    </row>
    <row r="1574" spans="1:1">
      <c r="A1574" s="19"/>
    </row>
    <row r="1575" spans="1:1">
      <c r="A1575" s="19"/>
    </row>
    <row r="1576" spans="1:1">
      <c r="A1576" s="19"/>
    </row>
    <row r="1577" spans="1:1">
      <c r="A1577" s="19"/>
    </row>
    <row r="1578" spans="1:1">
      <c r="A1578" s="19"/>
    </row>
    <row r="1579" spans="1:1">
      <c r="A1579" s="19"/>
    </row>
    <row r="1580" spans="1:1">
      <c r="A1580" s="19"/>
    </row>
    <row r="1581" spans="1:1">
      <c r="A1581" s="19"/>
    </row>
    <row r="1582" spans="1:1">
      <c r="A1582" s="19"/>
    </row>
    <row r="1583" spans="1:1">
      <c r="A1583" s="19"/>
    </row>
    <row r="1584" spans="1:1">
      <c r="A1584" s="19"/>
    </row>
    <row r="1585" spans="1:1">
      <c r="A1585" s="19"/>
    </row>
    <row r="1586" spans="1:1">
      <c r="A1586" s="19"/>
    </row>
    <row r="1587" spans="1:1">
      <c r="A1587" s="19"/>
    </row>
    <row r="1588" spans="1:1">
      <c r="A1588" s="19"/>
    </row>
    <row r="1589" spans="1:1">
      <c r="A1589" s="19"/>
    </row>
    <row r="1590" spans="1:1">
      <c r="A1590" s="19"/>
    </row>
    <row r="1591" spans="1:1">
      <c r="A1591" s="19"/>
    </row>
    <row r="1592" spans="1:1">
      <c r="A1592" s="19"/>
    </row>
    <row r="1593" spans="1:1">
      <c r="A1593" s="19"/>
    </row>
    <row r="1594" spans="1:1">
      <c r="A1594" s="19"/>
    </row>
    <row r="1595" spans="1:1">
      <c r="A1595" s="19"/>
    </row>
    <row r="1596" spans="1:1">
      <c r="A1596" s="19"/>
    </row>
    <row r="1597" spans="1:1">
      <c r="A1597" s="19"/>
    </row>
    <row r="1598" spans="1:1">
      <c r="A1598" s="19"/>
    </row>
    <row r="1599" spans="1:1">
      <c r="A1599" s="19"/>
    </row>
    <row r="1600" spans="1:1">
      <c r="A1600" s="19"/>
    </row>
    <row r="1601" spans="1:1">
      <c r="A1601" s="19"/>
    </row>
    <row r="1602" spans="1:1">
      <c r="A1602" s="19"/>
    </row>
    <row r="1603" spans="1:1">
      <c r="A1603" s="19"/>
    </row>
    <row r="1604" spans="1:1">
      <c r="A1604" s="19"/>
    </row>
    <row r="1605" spans="1:1">
      <c r="A1605" s="19"/>
    </row>
    <row r="1606" spans="1:1">
      <c r="A1606" s="19"/>
    </row>
    <row r="1607" spans="1:1">
      <c r="A1607" s="19"/>
    </row>
    <row r="1608" spans="1:1">
      <c r="A1608" s="19"/>
    </row>
    <row r="1609" spans="1:1">
      <c r="A1609" s="19"/>
    </row>
    <row r="1610" spans="1:1">
      <c r="A1610" s="19"/>
    </row>
    <row r="1611" spans="1:1">
      <c r="A1611" s="19"/>
    </row>
    <row r="1612" spans="1:1">
      <c r="A1612" s="19"/>
    </row>
    <row r="1613" spans="1:1">
      <c r="A1613" s="19"/>
    </row>
    <row r="1614" spans="1:1">
      <c r="A1614" s="19"/>
    </row>
    <row r="1615" spans="1:1">
      <c r="A1615" s="19"/>
    </row>
    <row r="1616" spans="1:1">
      <c r="A1616" s="19"/>
    </row>
    <row r="1617" spans="1:1">
      <c r="A1617" s="19"/>
    </row>
    <row r="1618" spans="1:1">
      <c r="A1618" s="19"/>
    </row>
    <row r="1619" spans="1:1">
      <c r="A1619" s="19"/>
    </row>
    <row r="1620" spans="1:1">
      <c r="A1620" s="19"/>
    </row>
    <row r="1621" spans="1:1">
      <c r="A1621" s="19"/>
    </row>
    <row r="1622" spans="1:1">
      <c r="A1622" s="19"/>
    </row>
    <row r="1623" spans="1:1">
      <c r="A1623" s="19"/>
    </row>
    <row r="1624" spans="1:1">
      <c r="A1624" s="19"/>
    </row>
    <row r="1625" spans="1:1">
      <c r="A1625" s="19"/>
    </row>
    <row r="1626" spans="1:1">
      <c r="A1626" s="19"/>
    </row>
    <row r="1627" spans="1:1">
      <c r="A1627" s="19"/>
    </row>
    <row r="1628" spans="1:1">
      <c r="A1628" s="19"/>
    </row>
    <row r="1629" spans="1:1">
      <c r="A1629" s="19"/>
    </row>
    <row r="1630" spans="1:1">
      <c r="A1630" s="19"/>
    </row>
    <row r="1631" spans="1:1">
      <c r="A1631" s="19"/>
    </row>
    <row r="1632" spans="1:1">
      <c r="A1632" s="19"/>
    </row>
    <row r="1633" spans="1:1">
      <c r="A1633" s="19"/>
    </row>
    <row r="1634" spans="1:1">
      <c r="A1634" s="19"/>
    </row>
    <row r="1635" spans="1:1">
      <c r="A1635" s="19"/>
    </row>
    <row r="1636" spans="1:1">
      <c r="A1636" s="19"/>
    </row>
    <row r="1637" spans="1:1">
      <c r="A1637" s="19"/>
    </row>
    <row r="1638" spans="1:1">
      <c r="A1638" s="19"/>
    </row>
    <row r="1639" spans="1:1">
      <c r="A1639" s="19"/>
    </row>
    <row r="1640" spans="1:1">
      <c r="A1640" s="19"/>
    </row>
    <row r="1641" spans="1:1">
      <c r="A1641" s="19"/>
    </row>
    <row r="1642" spans="1:1">
      <c r="A1642" s="19"/>
    </row>
    <row r="1643" spans="1:1">
      <c r="A1643" s="19"/>
    </row>
    <row r="1644" spans="1:1">
      <c r="A1644" s="19"/>
    </row>
    <row r="1645" spans="1:1">
      <c r="A1645" s="19"/>
    </row>
    <row r="1646" spans="1:1">
      <c r="A1646" s="19"/>
    </row>
    <row r="1647" spans="1:1">
      <c r="A1647" s="19"/>
    </row>
    <row r="1648" spans="1:1">
      <c r="A1648" s="19"/>
    </row>
    <row r="1649" spans="1:1">
      <c r="A1649" s="19"/>
    </row>
    <row r="1650" spans="1:1">
      <c r="A1650" s="19"/>
    </row>
    <row r="1651" spans="1:1">
      <c r="A1651" s="19"/>
    </row>
    <row r="1652" spans="1:1">
      <c r="A1652" s="19"/>
    </row>
    <row r="1653" spans="1:1">
      <c r="A1653" s="19"/>
    </row>
    <row r="1654" spans="1:1">
      <c r="A1654" s="19"/>
    </row>
    <row r="1655" spans="1:1">
      <c r="A1655" s="19"/>
    </row>
    <row r="1656" spans="1:1">
      <c r="A1656" s="19"/>
    </row>
    <row r="1657" spans="1:1">
      <c r="A1657" s="19"/>
    </row>
    <row r="1658" spans="1:1">
      <c r="A1658" s="19"/>
    </row>
    <row r="1659" spans="1:1">
      <c r="A1659" s="19"/>
    </row>
    <row r="1660" spans="1:1">
      <c r="A1660" s="19"/>
    </row>
    <row r="1661" spans="1:1">
      <c r="A1661" s="19"/>
    </row>
    <row r="1662" spans="1:1">
      <c r="A1662" s="19"/>
    </row>
    <row r="1663" spans="1:1">
      <c r="A1663" s="19"/>
    </row>
    <row r="1664" spans="1:1">
      <c r="A1664" s="19"/>
    </row>
    <row r="1665" spans="1:1">
      <c r="A1665" s="19"/>
    </row>
    <row r="1666" spans="1:1">
      <c r="A1666" s="19"/>
    </row>
    <row r="1667" spans="1:1">
      <c r="A1667" s="19"/>
    </row>
    <row r="1668" spans="1:1">
      <c r="A1668" s="19"/>
    </row>
    <row r="1669" spans="1:1">
      <c r="A1669" s="19"/>
    </row>
    <row r="1670" spans="1:1">
      <c r="A1670" s="19"/>
    </row>
    <row r="1671" spans="1:1">
      <c r="A1671" s="19"/>
    </row>
    <row r="1672" spans="1:1">
      <c r="A1672" s="19"/>
    </row>
    <row r="1673" spans="1:1">
      <c r="A1673" s="19"/>
    </row>
    <row r="1674" spans="1:1">
      <c r="A1674" s="19"/>
    </row>
    <row r="1675" spans="1:1">
      <c r="A1675" s="19"/>
    </row>
    <row r="1676" spans="1:1">
      <c r="A1676" s="19"/>
    </row>
    <row r="1677" spans="1:1">
      <c r="A1677" s="19"/>
    </row>
    <row r="1678" spans="1:1">
      <c r="A1678" s="19"/>
    </row>
    <row r="1679" spans="1:1">
      <c r="A1679" s="19"/>
    </row>
    <row r="1680" spans="1:1">
      <c r="A1680" s="19"/>
    </row>
    <row r="1681" spans="1:1">
      <c r="A1681" s="19"/>
    </row>
    <row r="1682" spans="1:1">
      <c r="A1682" s="19"/>
    </row>
    <row r="1683" spans="1:1">
      <c r="A1683" s="19"/>
    </row>
    <row r="1684" spans="1:1">
      <c r="A1684" s="19"/>
    </row>
    <row r="1685" spans="1:1">
      <c r="A1685" s="19"/>
    </row>
    <row r="1686" spans="1:1">
      <c r="A1686" s="19"/>
    </row>
    <row r="1687" spans="1:1">
      <c r="A1687" s="19"/>
    </row>
    <row r="1688" spans="1:1">
      <c r="A1688" s="19"/>
    </row>
    <row r="1689" spans="1:1">
      <c r="A1689" s="19"/>
    </row>
    <row r="1690" spans="1:1">
      <c r="A1690" s="19"/>
    </row>
    <row r="1691" spans="1:1">
      <c r="A1691" s="19"/>
    </row>
    <row r="1692" spans="1:1">
      <c r="A1692" s="19"/>
    </row>
    <row r="1693" spans="1:1">
      <c r="A1693" s="19"/>
    </row>
    <row r="1694" spans="1:1">
      <c r="A1694" s="19"/>
    </row>
    <row r="1695" spans="1:1">
      <c r="A1695" s="19"/>
    </row>
    <row r="1696" spans="1:1">
      <c r="A1696" s="19"/>
    </row>
    <row r="1697" spans="1:1">
      <c r="A1697" s="19"/>
    </row>
    <row r="1698" spans="1:1">
      <c r="A1698" s="19"/>
    </row>
    <row r="1699" spans="1:1">
      <c r="A1699" s="19"/>
    </row>
    <row r="1700" spans="1:1">
      <c r="A1700" s="19"/>
    </row>
    <row r="1701" spans="1:1">
      <c r="A1701" s="19"/>
    </row>
    <row r="1702" spans="1:1">
      <c r="A1702" s="19"/>
    </row>
    <row r="1703" spans="1:1">
      <c r="A1703" s="19"/>
    </row>
    <row r="1704" spans="1:1">
      <c r="A1704" s="19"/>
    </row>
    <row r="1705" spans="1:1">
      <c r="A1705" s="19"/>
    </row>
    <row r="1706" spans="1:1">
      <c r="A1706" s="19"/>
    </row>
    <row r="1707" spans="1:1">
      <c r="A1707" s="19"/>
    </row>
    <row r="1708" spans="1:1">
      <c r="A1708" s="19"/>
    </row>
    <row r="1709" spans="1:1">
      <c r="A1709" s="19"/>
    </row>
    <row r="1710" spans="1:1">
      <c r="A1710" s="19"/>
    </row>
    <row r="1711" spans="1:1">
      <c r="A1711" s="19"/>
    </row>
    <row r="1712" spans="1:1">
      <c r="A1712" s="19"/>
    </row>
    <row r="1713" spans="1:1">
      <c r="A1713" s="19"/>
    </row>
    <row r="1714" spans="1:1">
      <c r="A1714" s="19"/>
    </row>
    <row r="1715" spans="1:1">
      <c r="A1715" s="19"/>
    </row>
    <row r="1716" spans="1:1">
      <c r="A1716" s="19"/>
    </row>
    <row r="1717" spans="1:1">
      <c r="A1717" s="19"/>
    </row>
    <row r="1718" spans="1:1">
      <c r="A1718" s="19"/>
    </row>
    <row r="1719" spans="1:1">
      <c r="A1719" s="19"/>
    </row>
    <row r="1720" spans="1:1">
      <c r="A1720" s="19"/>
    </row>
    <row r="1721" spans="1:1">
      <c r="A1721" s="19"/>
    </row>
    <row r="1722" spans="1:1">
      <c r="A1722" s="19"/>
    </row>
    <row r="1723" spans="1:1">
      <c r="A1723" s="19"/>
    </row>
    <row r="1724" spans="1:1">
      <c r="A1724" s="19"/>
    </row>
    <row r="1725" spans="1:1">
      <c r="A1725" s="19"/>
    </row>
    <row r="1726" spans="1:1">
      <c r="A1726" s="19"/>
    </row>
    <row r="1727" spans="1:1">
      <c r="A1727" s="19"/>
    </row>
    <row r="1728" spans="1:1">
      <c r="A1728" s="19"/>
    </row>
    <row r="1729" spans="1:1">
      <c r="A1729" s="19"/>
    </row>
    <row r="1730" spans="1:1">
      <c r="A1730" s="19"/>
    </row>
    <row r="1731" spans="1:1">
      <c r="A1731" s="19"/>
    </row>
    <row r="1732" spans="1:1">
      <c r="A1732" s="19"/>
    </row>
    <row r="1733" spans="1:1">
      <c r="A1733" s="19"/>
    </row>
    <row r="1734" spans="1:1">
      <c r="A1734" s="19"/>
    </row>
    <row r="1735" spans="1:1">
      <c r="A1735" s="19"/>
    </row>
    <row r="1736" spans="1:1">
      <c r="A1736" s="19"/>
    </row>
    <row r="1737" spans="1:1">
      <c r="A1737" s="19"/>
    </row>
    <row r="1738" spans="1:1">
      <c r="A1738" s="19"/>
    </row>
    <row r="1739" spans="1:1">
      <c r="A1739" s="19"/>
    </row>
    <row r="1740" spans="1:1">
      <c r="A1740" s="19"/>
    </row>
    <row r="1741" spans="1:1">
      <c r="A1741" s="19"/>
    </row>
    <row r="1742" spans="1:1">
      <c r="A1742" s="19"/>
    </row>
    <row r="1743" spans="1:1">
      <c r="A1743" s="19"/>
    </row>
    <row r="1744" spans="1:1">
      <c r="A1744" s="19"/>
    </row>
    <row r="1745" spans="1:1">
      <c r="A1745" s="19"/>
    </row>
    <row r="1746" spans="1:1">
      <c r="A1746" s="19"/>
    </row>
    <row r="1747" spans="1:1">
      <c r="A1747" s="19"/>
    </row>
    <row r="1748" spans="1:1">
      <c r="A1748" s="19"/>
    </row>
    <row r="1749" spans="1:1">
      <c r="A1749" s="19"/>
    </row>
    <row r="1750" spans="1:1">
      <c r="A1750" s="19"/>
    </row>
    <row r="1751" spans="1:1">
      <c r="A1751" s="19"/>
    </row>
    <row r="1752" spans="1:1">
      <c r="A1752" s="19"/>
    </row>
    <row r="1753" spans="1:1">
      <c r="A1753" s="19"/>
    </row>
    <row r="1754" spans="1:1">
      <c r="A1754" s="19"/>
    </row>
    <row r="1755" spans="1:1">
      <c r="A1755" s="19"/>
    </row>
    <row r="1756" spans="1:1">
      <c r="A1756" s="19"/>
    </row>
    <row r="1757" spans="1:1">
      <c r="A1757" s="19"/>
    </row>
    <row r="1758" spans="1:1">
      <c r="A1758" s="19"/>
    </row>
    <row r="1759" spans="1:1">
      <c r="A1759" s="19"/>
    </row>
    <row r="1760" spans="1:1">
      <c r="A1760" s="19"/>
    </row>
    <row r="1761" spans="1:1">
      <c r="A1761" s="19"/>
    </row>
    <row r="1762" spans="1:1">
      <c r="A1762" s="19"/>
    </row>
    <row r="1763" spans="1:1">
      <c r="A1763" s="19"/>
    </row>
    <row r="1764" spans="1:1">
      <c r="A1764" s="19"/>
    </row>
    <row r="1765" spans="1:1">
      <c r="A1765" s="19"/>
    </row>
    <row r="1766" spans="1:1">
      <c r="A1766" s="19"/>
    </row>
    <row r="1767" spans="1:1">
      <c r="A1767" s="19"/>
    </row>
    <row r="1768" spans="1:1">
      <c r="A1768" s="19"/>
    </row>
    <row r="1769" spans="1:1">
      <c r="A1769" s="19"/>
    </row>
    <row r="1770" spans="1:1">
      <c r="A1770" s="19"/>
    </row>
    <row r="1771" spans="1:1">
      <c r="A1771" s="19"/>
    </row>
    <row r="1772" spans="1:1">
      <c r="A1772" s="19"/>
    </row>
    <row r="1773" spans="1:1">
      <c r="A1773" s="19"/>
    </row>
    <row r="1774" spans="1:1">
      <c r="A1774" s="19"/>
    </row>
    <row r="1775" spans="1:1">
      <c r="A1775" s="19"/>
    </row>
    <row r="1776" spans="1:1">
      <c r="A1776" s="19"/>
    </row>
    <row r="1777" spans="1:1">
      <c r="A1777" s="19"/>
    </row>
    <row r="1778" spans="1:1">
      <c r="A1778" s="19"/>
    </row>
    <row r="1779" spans="1:1">
      <c r="A1779" s="19"/>
    </row>
    <row r="1780" spans="1:1">
      <c r="A1780" s="19"/>
    </row>
    <row r="1781" spans="1:1">
      <c r="A1781" s="19"/>
    </row>
    <row r="1782" spans="1:1">
      <c r="A1782" s="19"/>
    </row>
    <row r="1783" spans="1:1">
      <c r="A1783" s="19"/>
    </row>
    <row r="1784" spans="1:1">
      <c r="A1784" s="19"/>
    </row>
    <row r="1785" spans="1:1">
      <c r="A1785" s="19"/>
    </row>
    <row r="1786" spans="1:1">
      <c r="A1786" s="19"/>
    </row>
    <row r="1787" spans="1:1">
      <c r="A1787" s="19"/>
    </row>
    <row r="1788" spans="1:1">
      <c r="A1788" s="19"/>
    </row>
    <row r="1789" spans="1:1">
      <c r="A1789" s="19"/>
    </row>
    <row r="1790" spans="1:1">
      <c r="A1790" s="19"/>
    </row>
    <row r="1791" spans="1:1">
      <c r="A1791" s="19"/>
    </row>
    <row r="1792" spans="1:1">
      <c r="A1792" s="19"/>
    </row>
    <row r="1793" spans="1:1">
      <c r="A1793" s="19"/>
    </row>
    <row r="1794" spans="1:1">
      <c r="A1794" s="19"/>
    </row>
    <row r="1795" spans="1:1">
      <c r="A1795" s="19"/>
    </row>
    <row r="1796" spans="1:1">
      <c r="A1796" s="19"/>
    </row>
    <row r="1797" spans="1:1">
      <c r="A1797" s="19"/>
    </row>
    <row r="1798" spans="1:1">
      <c r="A1798" s="19"/>
    </row>
    <row r="1799" spans="1:1">
      <c r="A1799" s="19"/>
    </row>
    <row r="1800" spans="1:1">
      <c r="A1800" s="19"/>
    </row>
    <row r="1801" spans="1:1">
      <c r="A1801" s="19"/>
    </row>
    <row r="1802" spans="1:1">
      <c r="A1802" s="19"/>
    </row>
    <row r="1803" spans="1:1">
      <c r="A1803" s="19"/>
    </row>
    <row r="1804" spans="1:1">
      <c r="A1804" s="19"/>
    </row>
    <row r="1805" spans="1:1">
      <c r="A1805" s="19"/>
    </row>
    <row r="1806" spans="1:1">
      <c r="A1806" s="19"/>
    </row>
    <row r="1807" spans="1:1">
      <c r="A1807" s="19"/>
    </row>
    <row r="1808" spans="1:1">
      <c r="A1808" s="19"/>
    </row>
    <row r="1809" spans="1:1">
      <c r="A1809" s="19"/>
    </row>
    <row r="1810" spans="1:1">
      <c r="A1810" s="19"/>
    </row>
    <row r="1811" spans="1:1">
      <c r="A1811" s="19"/>
    </row>
    <row r="1812" spans="1:1">
      <c r="A1812" s="19"/>
    </row>
    <row r="1813" spans="1:1">
      <c r="A1813" s="19"/>
    </row>
    <row r="1814" spans="1:1">
      <c r="A1814" s="19"/>
    </row>
    <row r="1815" spans="1:1">
      <c r="A1815" s="19"/>
    </row>
    <row r="1816" spans="1:1">
      <c r="A1816" s="19"/>
    </row>
    <row r="1817" spans="1:1">
      <c r="A1817" s="19"/>
    </row>
    <row r="1818" spans="1:1">
      <c r="A1818" s="19"/>
    </row>
    <row r="1819" spans="1:1">
      <c r="A1819" s="19"/>
    </row>
    <row r="1820" spans="1:1">
      <c r="A1820" s="19"/>
    </row>
    <row r="1821" spans="1:1">
      <c r="A1821" s="19"/>
    </row>
    <row r="1822" spans="1:1">
      <c r="A1822" s="19"/>
    </row>
    <row r="1823" spans="1:1">
      <c r="A1823" s="19"/>
    </row>
    <row r="1824" spans="1:1">
      <c r="A1824" s="19"/>
    </row>
    <row r="1825" spans="1:1">
      <c r="A1825" s="19"/>
    </row>
    <row r="1826" spans="1:1">
      <c r="A1826" s="19"/>
    </row>
    <row r="1827" spans="1:1">
      <c r="A1827" s="19"/>
    </row>
    <row r="1828" spans="1:1">
      <c r="A1828" s="19"/>
    </row>
    <row r="1829" spans="1:1">
      <c r="A1829" s="19"/>
    </row>
    <row r="1830" spans="1:1">
      <c r="A1830" s="19"/>
    </row>
    <row r="1831" spans="1:1">
      <c r="A1831" s="19"/>
    </row>
    <row r="1832" spans="1:1">
      <c r="A1832" s="19"/>
    </row>
    <row r="1833" spans="1:1">
      <c r="A1833" s="19"/>
    </row>
    <row r="1834" spans="1:1">
      <c r="A1834" s="19"/>
    </row>
    <row r="1835" spans="1:1">
      <c r="A1835" s="19"/>
    </row>
    <row r="1836" spans="1:1">
      <c r="A1836" s="19"/>
    </row>
    <row r="1837" spans="1:1">
      <c r="A1837" s="19"/>
    </row>
    <row r="1838" spans="1:1">
      <c r="A1838" s="19"/>
    </row>
    <row r="1839" spans="1:1">
      <c r="A1839" s="19"/>
    </row>
    <row r="1840" spans="1:1">
      <c r="A1840" s="19"/>
    </row>
    <row r="1841" spans="1:1">
      <c r="A1841" s="19"/>
    </row>
    <row r="1842" spans="1:1">
      <c r="A1842" s="19"/>
    </row>
    <row r="1843" spans="1:1">
      <c r="A1843" s="19"/>
    </row>
    <row r="1844" spans="1:1">
      <c r="A1844" s="19"/>
    </row>
    <row r="1845" spans="1:1">
      <c r="A1845" s="19"/>
    </row>
    <row r="1846" spans="1:1">
      <c r="A1846" s="19"/>
    </row>
    <row r="1847" spans="1:1">
      <c r="A1847" s="19"/>
    </row>
    <row r="1848" spans="1:1">
      <c r="A1848" s="19"/>
    </row>
    <row r="1849" spans="1:1">
      <c r="A1849" s="19"/>
    </row>
    <row r="1850" spans="1:1">
      <c r="A1850" s="19"/>
    </row>
    <row r="1851" spans="1:1">
      <c r="A1851" s="19"/>
    </row>
    <row r="1852" spans="1:1">
      <c r="A1852" s="19"/>
    </row>
    <row r="1853" spans="1:1">
      <c r="A1853" s="19"/>
    </row>
    <row r="1854" spans="1:1">
      <c r="A1854" s="19"/>
    </row>
    <row r="1855" spans="1:1">
      <c r="A1855" s="19"/>
    </row>
    <row r="1856" spans="1:1">
      <c r="A1856" s="19"/>
    </row>
    <row r="1857" spans="1:1">
      <c r="A1857" s="19"/>
    </row>
    <row r="1858" spans="1:1">
      <c r="A1858" s="19"/>
    </row>
    <row r="1859" spans="1:1">
      <c r="A1859" s="19"/>
    </row>
    <row r="1860" spans="1:1">
      <c r="A1860" s="19"/>
    </row>
    <row r="1861" spans="1:1">
      <c r="A1861" s="19"/>
    </row>
    <row r="1862" spans="1:1">
      <c r="A1862" s="19"/>
    </row>
    <row r="1863" spans="1:1">
      <c r="A1863" s="19"/>
    </row>
    <row r="1864" spans="1:1">
      <c r="A1864" s="19"/>
    </row>
    <row r="1865" spans="1:1">
      <c r="A1865" s="19"/>
    </row>
    <row r="1866" spans="1:1">
      <c r="A1866" s="19"/>
    </row>
    <row r="1867" spans="1:1">
      <c r="A1867" s="19"/>
    </row>
    <row r="1868" spans="1:1">
      <c r="A1868" s="19"/>
    </row>
    <row r="1869" spans="1:1">
      <c r="A1869" s="19"/>
    </row>
    <row r="1870" spans="1:1">
      <c r="A1870" s="19"/>
    </row>
    <row r="1871" spans="1:1">
      <c r="A1871" s="19"/>
    </row>
    <row r="1872" spans="1:1">
      <c r="A1872" s="19"/>
    </row>
    <row r="1873" spans="1:1">
      <c r="A1873" s="19"/>
    </row>
    <row r="1874" spans="1:1">
      <c r="A1874" s="19"/>
    </row>
    <row r="1875" spans="1:1">
      <c r="A1875" s="19"/>
    </row>
    <row r="1876" spans="1:1">
      <c r="A1876" s="19"/>
    </row>
    <row r="1877" spans="1:1">
      <c r="A1877" s="19"/>
    </row>
    <row r="1878" spans="1:1">
      <c r="A1878" s="19"/>
    </row>
    <row r="1879" spans="1:1">
      <c r="A1879" s="19"/>
    </row>
    <row r="1880" spans="1:1">
      <c r="A1880" s="19"/>
    </row>
    <row r="1881" spans="1:1">
      <c r="A1881" s="19"/>
    </row>
    <row r="1882" spans="1:1">
      <c r="A1882" s="19"/>
    </row>
    <row r="1883" spans="1:1">
      <c r="A1883" s="19"/>
    </row>
    <row r="1884" spans="1:1">
      <c r="A1884" s="19"/>
    </row>
    <row r="1885" spans="1:1">
      <c r="A1885" s="19"/>
    </row>
    <row r="1886" spans="1:1">
      <c r="A1886" s="19"/>
    </row>
    <row r="1887" spans="1:1">
      <c r="A1887" s="19"/>
    </row>
    <row r="1888" spans="1:1">
      <c r="A1888" s="19"/>
    </row>
    <row r="1889" spans="1:1">
      <c r="A1889" s="19"/>
    </row>
    <row r="1890" spans="1:1">
      <c r="A1890" s="19"/>
    </row>
    <row r="1891" spans="1:1">
      <c r="A1891" s="19"/>
    </row>
    <row r="1892" spans="1:1">
      <c r="A1892" s="19"/>
    </row>
    <row r="1893" spans="1:1">
      <c r="A1893" s="19"/>
    </row>
    <row r="1894" spans="1:1">
      <c r="A1894" s="19"/>
    </row>
    <row r="1895" spans="1:1">
      <c r="A1895" s="19"/>
    </row>
    <row r="1896" spans="1:1">
      <c r="A1896" s="19"/>
    </row>
    <row r="1897" spans="1:1">
      <c r="A1897" s="19"/>
    </row>
    <row r="1898" spans="1:1">
      <c r="A1898" s="19"/>
    </row>
    <row r="1899" spans="1:1">
      <c r="A1899" s="19"/>
    </row>
    <row r="1900" spans="1:1">
      <c r="A1900" s="19"/>
    </row>
    <row r="1901" spans="1:1">
      <c r="A1901" s="19"/>
    </row>
    <row r="1902" spans="1:1">
      <c r="A1902" s="19"/>
    </row>
    <row r="1903" spans="1:1">
      <c r="A1903" s="19"/>
    </row>
    <row r="1904" spans="1:1">
      <c r="A1904" s="19"/>
    </row>
    <row r="1905" spans="1:1">
      <c r="A1905" s="19"/>
    </row>
    <row r="1906" spans="1:1">
      <c r="A1906" s="19"/>
    </row>
    <row r="1907" spans="1:1">
      <c r="A1907" s="19"/>
    </row>
    <row r="1908" spans="1:1">
      <c r="A1908" s="19"/>
    </row>
    <row r="1909" spans="1:1">
      <c r="A1909" s="19"/>
    </row>
    <row r="1910" spans="1:1">
      <c r="A1910" s="19"/>
    </row>
    <row r="1911" spans="1:1">
      <c r="A1911" s="19"/>
    </row>
    <row r="1912" spans="1:1">
      <c r="A1912" s="19"/>
    </row>
    <row r="1913" spans="1:1">
      <c r="A1913" s="19"/>
    </row>
    <row r="1914" spans="1:1">
      <c r="A1914" s="19"/>
    </row>
    <row r="1915" spans="1:1">
      <c r="A1915" s="19"/>
    </row>
    <row r="1916" spans="1:1">
      <c r="A1916" s="19"/>
    </row>
    <row r="1917" spans="1:1">
      <c r="A1917" s="19"/>
    </row>
    <row r="1918" spans="1:1">
      <c r="A1918" s="19"/>
    </row>
    <row r="1919" spans="1:1">
      <c r="A1919" s="19"/>
    </row>
    <row r="1920" spans="1:1">
      <c r="A1920" s="19"/>
    </row>
    <row r="1921" spans="1:1">
      <c r="A1921" s="19"/>
    </row>
    <row r="1922" spans="1:1">
      <c r="A1922" s="19"/>
    </row>
    <row r="1923" spans="1:1">
      <c r="A1923" s="19"/>
    </row>
    <row r="1924" spans="1:1">
      <c r="A1924" s="19"/>
    </row>
    <row r="1925" spans="1:1">
      <c r="A1925" s="19"/>
    </row>
    <row r="1926" spans="1:1">
      <c r="A1926" s="19"/>
    </row>
    <row r="1927" spans="1:1">
      <c r="A1927" s="19"/>
    </row>
    <row r="1928" spans="1:1">
      <c r="A1928" s="19"/>
    </row>
    <row r="1929" spans="1:1">
      <c r="A1929" s="19"/>
    </row>
    <row r="1930" spans="1:1">
      <c r="A1930" s="19"/>
    </row>
    <row r="1931" spans="1:1">
      <c r="A1931" s="19"/>
    </row>
    <row r="1932" spans="1:1">
      <c r="A1932" s="19"/>
    </row>
    <row r="1933" spans="1:1">
      <c r="A1933" s="19"/>
    </row>
    <row r="1934" spans="1:1">
      <c r="A1934" s="19"/>
    </row>
    <row r="1935" spans="1:1">
      <c r="A1935" s="19"/>
    </row>
    <row r="1936" spans="1:1">
      <c r="A1936" s="19"/>
    </row>
    <row r="1937" spans="1:1">
      <c r="A1937" s="19"/>
    </row>
    <row r="1938" spans="1:1">
      <c r="A1938" s="19"/>
    </row>
    <row r="1939" spans="1:1">
      <c r="A1939" s="19"/>
    </row>
    <row r="1940" spans="1:1">
      <c r="A1940" s="19"/>
    </row>
    <row r="1941" spans="1:1">
      <c r="A1941" s="19"/>
    </row>
    <row r="1942" spans="1:1">
      <c r="A1942" s="19"/>
    </row>
    <row r="1943" spans="1:1">
      <c r="A1943" s="19"/>
    </row>
    <row r="1944" spans="1:1">
      <c r="A1944" s="19"/>
    </row>
    <row r="1945" spans="1:1">
      <c r="A1945" s="19"/>
    </row>
    <row r="1946" spans="1:1">
      <c r="A1946" s="19"/>
    </row>
    <row r="1947" spans="1:1">
      <c r="A1947" s="19"/>
    </row>
    <row r="1948" spans="1:1">
      <c r="A1948" s="19"/>
    </row>
    <row r="1949" spans="1:1">
      <c r="A1949" s="19"/>
    </row>
    <row r="1950" spans="1:1">
      <c r="A1950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7"/>
  <sheetViews>
    <sheetView zoomScale="85" zoomScaleNormal="85" workbookViewId="0"/>
  </sheetViews>
  <sheetFormatPr defaultRowHeight="15"/>
  <cols>
    <col min="1" max="1" width="9" customWidth="1"/>
    <col min="2" max="7" width="12.42578125" customWidth="1"/>
    <col min="9" max="9" width="16.28515625" bestFit="1" customWidth="1"/>
    <col min="10" max="10" width="14.140625" bestFit="1" customWidth="1"/>
    <col min="11" max="11" width="69.28515625" bestFit="1" customWidth="1"/>
    <col min="12" max="12" width="14.7109375" bestFit="1" customWidth="1"/>
  </cols>
  <sheetData>
    <row r="1" spans="1:12">
      <c r="A1" s="1" t="s">
        <v>264</v>
      </c>
      <c r="B1" s="2" t="s">
        <v>386</v>
      </c>
      <c r="C1" s="2"/>
      <c r="D1" s="2"/>
      <c r="E1" s="2"/>
      <c r="F1" s="2"/>
    </row>
    <row r="2" spans="1:12" ht="33.75" customHeight="1">
      <c r="A2" s="3" t="s">
        <v>0</v>
      </c>
      <c r="B2" s="3" t="s">
        <v>265</v>
      </c>
      <c r="C2" s="3" t="s">
        <v>266</v>
      </c>
      <c r="D2" s="3" t="s">
        <v>267</v>
      </c>
      <c r="E2" s="3" t="s">
        <v>268</v>
      </c>
      <c r="F2" s="3" t="s">
        <v>269</v>
      </c>
      <c r="G2" s="4" t="s">
        <v>67</v>
      </c>
      <c r="I2" s="4" t="s">
        <v>1</v>
      </c>
      <c r="J2" s="4" t="s">
        <v>2</v>
      </c>
      <c r="K2" s="4" t="s">
        <v>3</v>
      </c>
      <c r="L2" s="4" t="s">
        <v>4</v>
      </c>
    </row>
    <row r="3" spans="1:12">
      <c r="A3" t="s">
        <v>12</v>
      </c>
      <c r="B3" s="7">
        <v>220.19300000000001</v>
      </c>
      <c r="C3" s="7">
        <v>156.971</v>
      </c>
      <c r="D3" s="7">
        <v>573.94500000000005</v>
      </c>
      <c r="E3" s="7">
        <v>270.46199999999999</v>
      </c>
      <c r="F3" s="7">
        <v>395.517</v>
      </c>
      <c r="G3" s="7">
        <v>48.076999999999998</v>
      </c>
      <c r="I3" t="s">
        <v>265</v>
      </c>
      <c r="J3" t="s">
        <v>270</v>
      </c>
      <c r="K3" t="s">
        <v>271</v>
      </c>
      <c r="L3" t="s">
        <v>83</v>
      </c>
    </row>
    <row r="4" spans="1:12">
      <c r="A4" t="s">
        <v>13</v>
      </c>
      <c r="B4" s="7">
        <v>205.81200000000001</v>
      </c>
      <c r="C4" s="7">
        <v>168.57599999999999</v>
      </c>
      <c r="D4" s="7">
        <v>562.78499999999997</v>
      </c>
      <c r="E4" s="7">
        <v>234.86500000000001</v>
      </c>
      <c r="F4" s="7">
        <v>398.17</v>
      </c>
      <c r="G4" s="7">
        <v>57.707999999999998</v>
      </c>
      <c r="I4" t="s">
        <v>266</v>
      </c>
      <c r="J4" t="s">
        <v>270</v>
      </c>
      <c r="K4" t="s">
        <v>272</v>
      </c>
      <c r="L4" t="s">
        <v>83</v>
      </c>
    </row>
    <row r="5" spans="1:12">
      <c r="A5" t="s">
        <v>14</v>
      </c>
      <c r="B5" s="7">
        <v>219.744</v>
      </c>
      <c r="C5" s="7">
        <v>174.30799999999999</v>
      </c>
      <c r="D5" s="7">
        <v>595.846</v>
      </c>
      <c r="E5" s="7">
        <v>237.31100000000001</v>
      </c>
      <c r="F5" s="7">
        <v>403.947</v>
      </c>
      <c r="G5" s="7">
        <v>65.400999999999996</v>
      </c>
      <c r="I5" t="s">
        <v>267</v>
      </c>
      <c r="J5" t="s">
        <v>270</v>
      </c>
      <c r="K5" t="s">
        <v>273</v>
      </c>
      <c r="L5" t="s">
        <v>83</v>
      </c>
    </row>
    <row r="6" spans="1:12">
      <c r="A6" t="s">
        <v>15</v>
      </c>
      <c r="B6" s="7">
        <v>243.46100000000001</v>
      </c>
      <c r="C6" s="7">
        <v>182.797</v>
      </c>
      <c r="D6" s="7">
        <v>620.39400000000001</v>
      </c>
      <c r="E6" s="7">
        <v>274.464</v>
      </c>
      <c r="F6" s="7">
        <v>422.68799999999999</v>
      </c>
      <c r="G6" s="7">
        <v>68.328999999999994</v>
      </c>
      <c r="I6" t="s">
        <v>268</v>
      </c>
      <c r="J6" t="s">
        <v>270</v>
      </c>
      <c r="K6" t="s">
        <v>274</v>
      </c>
      <c r="L6" t="s">
        <v>83</v>
      </c>
    </row>
    <row r="7" spans="1:12">
      <c r="A7" t="s">
        <v>16</v>
      </c>
      <c r="B7" s="7">
        <v>297.66500000000002</v>
      </c>
      <c r="C7" s="7">
        <v>206.76900000000001</v>
      </c>
      <c r="D7" s="7">
        <v>637.00900000000001</v>
      </c>
      <c r="E7" s="7">
        <v>346.471</v>
      </c>
      <c r="F7" s="7">
        <v>453.80900000000003</v>
      </c>
      <c r="G7" s="7">
        <v>53.009</v>
      </c>
      <c r="I7" t="s">
        <v>269</v>
      </c>
      <c r="J7" t="s">
        <v>270</v>
      </c>
      <c r="K7" t="s">
        <v>356</v>
      </c>
      <c r="L7" t="s">
        <v>83</v>
      </c>
    </row>
    <row r="8" spans="1:12">
      <c r="A8" t="s">
        <v>17</v>
      </c>
      <c r="B8" s="7">
        <v>295.12700000000001</v>
      </c>
      <c r="C8" s="7">
        <v>209.00700000000001</v>
      </c>
      <c r="D8" s="7">
        <v>635.20600000000002</v>
      </c>
      <c r="E8" s="7">
        <v>358.91199999999998</v>
      </c>
      <c r="F8" s="7">
        <v>456.464</v>
      </c>
      <c r="G8" s="7">
        <v>59.962000000000003</v>
      </c>
      <c r="I8" t="s">
        <v>67</v>
      </c>
      <c r="J8" t="s">
        <v>270</v>
      </c>
      <c r="K8" t="s">
        <v>275</v>
      </c>
      <c r="L8" t="s">
        <v>83</v>
      </c>
    </row>
    <row r="9" spans="1:12">
      <c r="A9" t="s">
        <v>18</v>
      </c>
      <c r="B9" s="7">
        <v>289.358</v>
      </c>
      <c r="C9" s="7">
        <v>222</v>
      </c>
      <c r="D9" s="7">
        <v>643.76</v>
      </c>
      <c r="E9" s="7">
        <v>430.24799999999999</v>
      </c>
      <c r="F9" s="7">
        <v>470.47500000000002</v>
      </c>
      <c r="G9" s="7">
        <v>59.593000000000004</v>
      </c>
    </row>
    <row r="10" spans="1:12">
      <c r="A10" t="s">
        <v>19</v>
      </c>
      <c r="B10" s="7">
        <v>364.39</v>
      </c>
      <c r="C10" s="7">
        <v>226.245</v>
      </c>
      <c r="D10" s="7">
        <v>623.74699999999996</v>
      </c>
      <c r="E10" s="7">
        <v>461.98</v>
      </c>
      <c r="F10" s="7">
        <v>499.15300000000002</v>
      </c>
      <c r="G10" s="7">
        <v>65.067999999999998</v>
      </c>
    </row>
    <row r="11" spans="1:12">
      <c r="A11" t="s">
        <v>20</v>
      </c>
      <c r="B11" s="7">
        <v>354.56599999999997</v>
      </c>
      <c r="C11" s="7">
        <v>235.63200000000001</v>
      </c>
      <c r="D11" s="7">
        <v>616.47299999999996</v>
      </c>
      <c r="E11" s="7">
        <v>456.88400000000001</v>
      </c>
      <c r="F11" s="7">
        <v>482.05200000000002</v>
      </c>
      <c r="G11" s="7">
        <v>57.74</v>
      </c>
    </row>
    <row r="12" spans="1:12">
      <c r="A12" t="s">
        <v>21</v>
      </c>
      <c r="B12" s="7">
        <v>353.39600000000002</v>
      </c>
      <c r="C12" s="7">
        <v>251.51900000000001</v>
      </c>
      <c r="D12" s="7">
        <v>594.48800000000006</v>
      </c>
      <c r="E12" s="7">
        <v>420.54700000000003</v>
      </c>
      <c r="F12" s="7">
        <v>464.63</v>
      </c>
      <c r="G12" s="7">
        <v>66.656999999999996</v>
      </c>
    </row>
    <row r="13" spans="1:12">
      <c r="A13" t="s">
        <v>22</v>
      </c>
      <c r="B13" s="7">
        <v>333.17200000000003</v>
      </c>
      <c r="C13" s="7">
        <v>246.49799999999999</v>
      </c>
      <c r="D13" s="7">
        <v>541.85299999999995</v>
      </c>
      <c r="E13" s="7">
        <v>442.86799999999999</v>
      </c>
      <c r="F13" s="7">
        <v>481.66300000000001</v>
      </c>
      <c r="G13" s="7">
        <v>68.741</v>
      </c>
    </row>
    <row r="14" spans="1:12">
      <c r="A14" t="s">
        <v>23</v>
      </c>
      <c r="B14" s="7">
        <v>326.89100000000002</v>
      </c>
      <c r="C14" s="7">
        <v>273.39</v>
      </c>
      <c r="D14" s="7">
        <v>585.16800000000001</v>
      </c>
      <c r="E14" s="7">
        <v>475.35899999999998</v>
      </c>
      <c r="F14" s="7">
        <v>506.62200000000001</v>
      </c>
      <c r="G14" s="7">
        <v>56.46</v>
      </c>
    </row>
    <row r="15" spans="1:12">
      <c r="A15" t="s">
        <v>24</v>
      </c>
      <c r="B15" s="7">
        <v>301.238</v>
      </c>
      <c r="C15" s="7">
        <v>262.60500000000002</v>
      </c>
      <c r="D15" s="7">
        <v>538.41800000000001</v>
      </c>
      <c r="E15" s="7">
        <v>472.52199999999999</v>
      </c>
      <c r="F15" s="7">
        <v>521.26</v>
      </c>
      <c r="G15" s="7">
        <v>60.072000000000003</v>
      </c>
    </row>
    <row r="16" spans="1:12">
      <c r="A16" t="s">
        <v>25</v>
      </c>
      <c r="B16" s="7">
        <v>264.40600000000001</v>
      </c>
      <c r="C16" s="7">
        <v>262.09800000000001</v>
      </c>
      <c r="D16" s="7">
        <v>519.774</v>
      </c>
      <c r="E16" s="7">
        <v>473.77699999999999</v>
      </c>
      <c r="F16" s="7">
        <v>547.77</v>
      </c>
      <c r="G16" s="7">
        <v>52.313000000000002</v>
      </c>
    </row>
    <row r="17" spans="1:7">
      <c r="A17" t="s">
        <v>26</v>
      </c>
      <c r="B17" s="7">
        <v>258.68799999999999</v>
      </c>
      <c r="C17" s="7">
        <v>233.76</v>
      </c>
      <c r="D17" s="7">
        <v>475.57400000000001</v>
      </c>
      <c r="E17" s="7">
        <v>484.96100000000001</v>
      </c>
      <c r="F17" s="7">
        <v>546.42499999999995</v>
      </c>
      <c r="G17" s="7">
        <v>58.595999999999997</v>
      </c>
    </row>
    <row r="18" spans="1:7">
      <c r="A18" t="s">
        <v>27</v>
      </c>
      <c r="B18" s="7">
        <v>236.28700000000001</v>
      </c>
      <c r="C18" s="7">
        <v>252.61</v>
      </c>
      <c r="D18" s="7">
        <v>459.92399999999998</v>
      </c>
      <c r="E18" s="7">
        <v>460.61799999999999</v>
      </c>
      <c r="F18" s="7">
        <v>550.71600000000001</v>
      </c>
      <c r="G18" s="7">
        <v>56.213000000000001</v>
      </c>
    </row>
    <row r="19" spans="1:7">
      <c r="A19" t="s">
        <v>28</v>
      </c>
      <c r="B19" s="7">
        <v>225.536</v>
      </c>
      <c r="C19" s="7">
        <v>270.47899999999998</v>
      </c>
      <c r="D19" s="7">
        <v>434.584</v>
      </c>
      <c r="E19" s="7">
        <v>430.08300000000003</v>
      </c>
      <c r="F19" s="7">
        <v>552.25400000000002</v>
      </c>
      <c r="G19" s="7">
        <v>56.01</v>
      </c>
    </row>
    <row r="20" spans="1:7">
      <c r="A20" t="s">
        <v>29</v>
      </c>
      <c r="B20" s="7">
        <v>254.922</v>
      </c>
      <c r="C20" s="7">
        <v>256.41300000000001</v>
      </c>
      <c r="D20" s="7">
        <v>407.38099999999997</v>
      </c>
      <c r="E20" s="7">
        <v>385.47300000000001</v>
      </c>
      <c r="F20" s="7">
        <v>560.75699999999995</v>
      </c>
      <c r="G20" s="7">
        <v>51.509</v>
      </c>
    </row>
    <row r="21" spans="1:7">
      <c r="A21" t="s">
        <v>30</v>
      </c>
      <c r="B21" s="7">
        <v>241.41300000000001</v>
      </c>
      <c r="C21" s="7">
        <v>255.613</v>
      </c>
      <c r="D21" s="7">
        <v>393.64299999999997</v>
      </c>
      <c r="E21" s="7">
        <v>376.1</v>
      </c>
      <c r="F21" s="7">
        <v>551.84799999999996</v>
      </c>
      <c r="G21" s="7">
        <v>47.796999999999997</v>
      </c>
    </row>
    <row r="22" spans="1:7">
      <c r="A22" t="s">
        <v>31</v>
      </c>
      <c r="B22" s="7">
        <v>246.32</v>
      </c>
      <c r="C22" s="7">
        <v>233.95400000000001</v>
      </c>
      <c r="D22" s="7">
        <v>405.822</v>
      </c>
      <c r="E22" s="7">
        <v>365.67</v>
      </c>
      <c r="F22" s="7">
        <v>574.81899999999996</v>
      </c>
      <c r="G22" s="7">
        <v>53.264000000000003</v>
      </c>
    </row>
    <row r="23" spans="1:7">
      <c r="A23" t="s">
        <v>32</v>
      </c>
      <c r="B23" s="7">
        <v>250.02500000000001</v>
      </c>
      <c r="C23" s="7">
        <v>251.166</v>
      </c>
      <c r="D23" s="7">
        <v>408.28800000000001</v>
      </c>
      <c r="E23" s="7">
        <v>315.233</v>
      </c>
      <c r="F23" s="7">
        <v>570.78399999999999</v>
      </c>
      <c r="G23" s="7">
        <v>45.473999999999997</v>
      </c>
    </row>
    <row r="24" spans="1:7">
      <c r="A24" t="s">
        <v>33</v>
      </c>
      <c r="B24" s="7">
        <v>245.59</v>
      </c>
      <c r="C24" s="7">
        <v>293.72899999999998</v>
      </c>
      <c r="D24" s="7">
        <v>430.59800000000001</v>
      </c>
      <c r="E24" s="7">
        <v>257.73899999999998</v>
      </c>
      <c r="F24" s="7">
        <v>556.71500000000003</v>
      </c>
      <c r="G24" s="7">
        <v>47.128</v>
      </c>
    </row>
    <row r="25" spans="1:7">
      <c r="A25" t="s">
        <v>34</v>
      </c>
      <c r="B25" s="7">
        <v>281.06599999999997</v>
      </c>
      <c r="C25" s="7">
        <v>301.83300000000003</v>
      </c>
      <c r="D25" s="7">
        <v>441.32499999999999</v>
      </c>
      <c r="E25" s="7">
        <v>231.149</v>
      </c>
      <c r="F25" s="7">
        <v>569.35500000000002</v>
      </c>
      <c r="G25" s="7">
        <v>51.96</v>
      </c>
    </row>
    <row r="26" spans="1:7">
      <c r="A26" t="s">
        <v>35</v>
      </c>
      <c r="B26" s="7">
        <v>276.84199999999998</v>
      </c>
      <c r="C26" s="7">
        <v>345.95</v>
      </c>
      <c r="D26" s="7">
        <v>492.16699999999997</v>
      </c>
      <c r="E26" s="7">
        <v>248.63800000000001</v>
      </c>
      <c r="F26" s="7">
        <v>600.01</v>
      </c>
      <c r="G26" s="7">
        <v>43.256</v>
      </c>
    </row>
    <row r="27" spans="1:7">
      <c r="A27" t="s">
        <v>36</v>
      </c>
      <c r="B27" s="7">
        <v>275.524</v>
      </c>
      <c r="C27" s="7">
        <v>341.404</v>
      </c>
      <c r="D27" s="7">
        <v>489.791</v>
      </c>
      <c r="E27" s="7">
        <v>238.024</v>
      </c>
      <c r="F27" s="7">
        <v>625.70600000000002</v>
      </c>
      <c r="G27" s="7">
        <v>43.671999999999997</v>
      </c>
    </row>
    <row r="28" spans="1:7">
      <c r="A28" t="s">
        <v>37</v>
      </c>
      <c r="B28" s="7">
        <v>294.41899999999998</v>
      </c>
      <c r="C28" s="7">
        <v>351.80099999999999</v>
      </c>
      <c r="D28" s="7">
        <v>507.892</v>
      </c>
      <c r="E28" s="7">
        <v>230.04</v>
      </c>
      <c r="F28" s="7">
        <v>637.92999999999995</v>
      </c>
      <c r="G28" s="7">
        <v>45.348999999999997</v>
      </c>
    </row>
    <row r="29" spans="1:7">
      <c r="A29" t="s">
        <v>38</v>
      </c>
      <c r="B29" s="7">
        <v>280.52100000000002</v>
      </c>
      <c r="C29" s="7">
        <v>368.19099999999997</v>
      </c>
      <c r="D29" s="7">
        <v>556.197</v>
      </c>
      <c r="E29" s="7">
        <v>211.209</v>
      </c>
      <c r="F29" s="7">
        <v>693.74900000000002</v>
      </c>
      <c r="G29" s="7">
        <v>58.284999999999997</v>
      </c>
    </row>
    <row r="30" spans="1:7">
      <c r="A30" t="s">
        <v>39</v>
      </c>
      <c r="B30" s="7">
        <v>297.50900000000001</v>
      </c>
      <c r="C30" s="7">
        <v>394.64100000000002</v>
      </c>
      <c r="D30" s="7">
        <v>608.25800000000004</v>
      </c>
      <c r="E30" s="7">
        <v>214.00899999999999</v>
      </c>
      <c r="F30" s="7">
        <v>738.55499999999995</v>
      </c>
      <c r="G30" s="7">
        <v>59.167000000000002</v>
      </c>
    </row>
    <row r="31" spans="1:7">
      <c r="A31" t="s">
        <v>40</v>
      </c>
      <c r="B31" s="7">
        <v>282.28899999999999</v>
      </c>
      <c r="C31" s="7">
        <v>387.42399999999998</v>
      </c>
      <c r="D31" s="7">
        <v>629.26300000000003</v>
      </c>
      <c r="E31" s="7">
        <v>220.886</v>
      </c>
      <c r="F31" s="7">
        <v>773.721</v>
      </c>
      <c r="G31" s="7">
        <v>78.739000000000004</v>
      </c>
    </row>
    <row r="32" spans="1:7">
      <c r="A32" t="s">
        <v>41</v>
      </c>
      <c r="B32" s="7">
        <v>278.28699999999998</v>
      </c>
      <c r="C32" s="7">
        <v>425.52300000000002</v>
      </c>
      <c r="D32" s="7">
        <v>637.43399999999997</v>
      </c>
      <c r="E32" s="7">
        <v>225.23599999999999</v>
      </c>
      <c r="F32" s="7">
        <v>823.41200000000003</v>
      </c>
      <c r="G32" s="7">
        <v>76.441999999999993</v>
      </c>
    </row>
    <row r="33" spans="1:7">
      <c r="A33" t="s">
        <v>42</v>
      </c>
      <c r="B33" s="7">
        <v>372.89</v>
      </c>
      <c r="C33" s="7">
        <v>528.34199999999998</v>
      </c>
      <c r="D33" s="7">
        <v>639.20000000000005</v>
      </c>
      <c r="E33" s="7">
        <v>307.75099999999998</v>
      </c>
      <c r="F33" s="7">
        <v>842.58500000000004</v>
      </c>
      <c r="G33" s="7">
        <v>88.744</v>
      </c>
    </row>
    <row r="34" spans="1:7">
      <c r="A34" t="s">
        <v>43</v>
      </c>
      <c r="B34" s="7">
        <v>399.82799999999997</v>
      </c>
      <c r="C34" s="7">
        <v>605.89099999999996</v>
      </c>
      <c r="D34" s="7">
        <v>674.56200000000001</v>
      </c>
      <c r="E34" s="7">
        <v>414.012</v>
      </c>
      <c r="F34" s="7">
        <v>847.83199999999999</v>
      </c>
      <c r="G34" s="7">
        <v>90.936999999999998</v>
      </c>
    </row>
    <row r="35" spans="1:7">
      <c r="A35" t="s">
        <v>44</v>
      </c>
      <c r="B35" s="7">
        <v>483.63099999999997</v>
      </c>
      <c r="C35" s="7">
        <v>591.64800000000002</v>
      </c>
      <c r="D35" s="7">
        <v>662.32100000000003</v>
      </c>
      <c r="E35" s="7">
        <v>685.22299999999996</v>
      </c>
      <c r="F35" s="7">
        <v>889.98099999999999</v>
      </c>
      <c r="G35" s="7">
        <v>69.742000000000004</v>
      </c>
    </row>
    <row r="36" spans="1:7">
      <c r="A36" t="s">
        <v>45</v>
      </c>
      <c r="B36" s="7">
        <v>510.423</v>
      </c>
      <c r="C36" s="7">
        <v>518.11099999999999</v>
      </c>
      <c r="D36" s="7">
        <v>642.16099999999994</v>
      </c>
      <c r="E36" s="7">
        <v>708.64499999999998</v>
      </c>
      <c r="F36" s="7">
        <v>882.01199999999994</v>
      </c>
      <c r="G36" s="7">
        <v>56.896000000000001</v>
      </c>
    </row>
    <row r="37" spans="1:7">
      <c r="A37" t="s">
        <v>46</v>
      </c>
      <c r="B37" s="7">
        <v>486.38600000000002</v>
      </c>
      <c r="C37" s="7">
        <v>591.77200000000005</v>
      </c>
      <c r="D37" s="7">
        <v>494.84300000000002</v>
      </c>
      <c r="E37" s="7">
        <v>978.36199999999997</v>
      </c>
      <c r="F37" s="7">
        <v>758.80499999999995</v>
      </c>
      <c r="G37" s="7">
        <v>45.116</v>
      </c>
    </row>
    <row r="38" spans="1:7">
      <c r="A38" t="s">
        <v>47</v>
      </c>
      <c r="B38" s="7">
        <v>492.02300000000002</v>
      </c>
      <c r="C38" s="7">
        <v>542.39599999999996</v>
      </c>
      <c r="D38" s="7">
        <v>618.50199999999995</v>
      </c>
      <c r="E38" s="7">
        <v>1333.84</v>
      </c>
      <c r="F38" s="7">
        <v>722.62599999999998</v>
      </c>
      <c r="G38" s="7">
        <v>47.872</v>
      </c>
    </row>
    <row r="39" spans="1:7">
      <c r="A39" t="s">
        <v>48</v>
      </c>
      <c r="B39" s="7">
        <v>550.572</v>
      </c>
      <c r="C39" s="7">
        <v>561.53200000000004</v>
      </c>
      <c r="D39" s="7">
        <v>578.74300000000005</v>
      </c>
      <c r="E39" s="7">
        <v>1295.92</v>
      </c>
      <c r="F39" s="7">
        <v>700.524</v>
      </c>
      <c r="G39" s="7">
        <v>51.372</v>
      </c>
    </row>
    <row r="40" spans="1:7">
      <c r="A40" t="s">
        <v>49</v>
      </c>
      <c r="B40" s="7">
        <v>630.54399999999998</v>
      </c>
      <c r="C40" s="7">
        <v>488.464</v>
      </c>
      <c r="D40" s="7">
        <v>527.149</v>
      </c>
      <c r="E40" s="7">
        <v>1231.287</v>
      </c>
      <c r="F40" s="7">
        <v>653.70899999999995</v>
      </c>
      <c r="G40" s="7">
        <v>53.424999999999997</v>
      </c>
    </row>
    <row r="41" spans="1:7">
      <c r="A41" t="s">
        <v>50</v>
      </c>
      <c r="B41" s="7">
        <v>652.327</v>
      </c>
      <c r="C41" s="7">
        <v>494.95800000000003</v>
      </c>
      <c r="D41" s="7">
        <v>513.55100000000004</v>
      </c>
      <c r="E41" s="7">
        <v>1061.5999999999999</v>
      </c>
      <c r="F41" s="7">
        <v>588.65099999999995</v>
      </c>
      <c r="G41" s="7">
        <v>51.899000000000001</v>
      </c>
    </row>
    <row r="42" spans="1:7">
      <c r="A42" t="s">
        <v>51</v>
      </c>
      <c r="B42" s="7">
        <v>688.23500000000001</v>
      </c>
      <c r="C42" s="7">
        <v>479.93599999999998</v>
      </c>
      <c r="D42" s="7">
        <v>510.45800000000003</v>
      </c>
      <c r="E42" s="7">
        <v>949.33600000000001</v>
      </c>
      <c r="F42" s="7">
        <v>571.20799999999997</v>
      </c>
      <c r="G42" s="7">
        <v>59.122999999999998</v>
      </c>
    </row>
    <row r="43" spans="1:7">
      <c r="A43" t="s">
        <v>52</v>
      </c>
      <c r="B43" s="7">
        <v>608.55700000000002</v>
      </c>
      <c r="C43" s="7">
        <v>438.88499999999999</v>
      </c>
      <c r="D43" s="7">
        <v>445.625</v>
      </c>
      <c r="E43" s="7">
        <v>836.92499999999995</v>
      </c>
      <c r="F43" s="7">
        <v>545.99599999999998</v>
      </c>
      <c r="G43" s="7">
        <v>54.753</v>
      </c>
    </row>
    <row r="44" spans="1:7">
      <c r="A44" t="s">
        <v>53</v>
      </c>
      <c r="B44" s="7">
        <v>532.375</v>
      </c>
      <c r="C44" s="7">
        <v>462.512</v>
      </c>
      <c r="D44" s="7">
        <v>385.90499999999997</v>
      </c>
      <c r="E44" s="7">
        <v>801.51700000000005</v>
      </c>
      <c r="F44" s="7">
        <v>519.34199999999998</v>
      </c>
      <c r="G44" s="7">
        <v>58.76</v>
      </c>
    </row>
    <row r="45" spans="1:7">
      <c r="A45" t="s">
        <v>54</v>
      </c>
      <c r="B45" s="7">
        <v>589.23900000000003</v>
      </c>
      <c r="C45" s="7">
        <v>492.94</v>
      </c>
      <c r="D45" s="7">
        <v>386.39600000000002</v>
      </c>
      <c r="E45" s="7">
        <v>725.55499999999995</v>
      </c>
      <c r="F45" s="7">
        <v>491.13200000000001</v>
      </c>
      <c r="G45" s="7">
        <v>60.87</v>
      </c>
    </row>
    <row r="46" spans="1:7">
      <c r="A46" t="s">
        <v>55</v>
      </c>
      <c r="B46" s="7">
        <v>588.10299999999995</v>
      </c>
      <c r="C46" s="7">
        <v>479.416</v>
      </c>
      <c r="D46" s="7">
        <v>394.15899999999999</v>
      </c>
      <c r="E46" s="7">
        <v>738.20699999999999</v>
      </c>
      <c r="F46" s="7">
        <v>488.61</v>
      </c>
      <c r="G46" s="7">
        <v>66.852000000000004</v>
      </c>
    </row>
    <row r="47" spans="1:7">
      <c r="A47" t="s">
        <v>56</v>
      </c>
      <c r="B47" s="7">
        <v>591.37199999999996</v>
      </c>
      <c r="C47" s="7">
        <v>439.20100000000002</v>
      </c>
      <c r="D47" s="7">
        <v>398.13099999999997</v>
      </c>
      <c r="E47" s="7">
        <v>711.17</v>
      </c>
      <c r="F47" s="7">
        <v>474.41</v>
      </c>
      <c r="G47" s="7">
        <v>65.152000000000001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46867975D454A90BD5922F09583AD" ma:contentTypeVersion="2" ma:contentTypeDescription="Create a new document." ma:contentTypeScope="" ma:versionID="fc5d6214c6286713f84452e7ee39e55d">
  <xsd:schema xmlns:xsd="http://www.w3.org/2001/XMLSchema" xmlns:xs="http://www.w3.org/2001/XMLSchema" xmlns:p="http://schemas.microsoft.com/office/2006/metadata/properties" xmlns:ns1="http://schemas.microsoft.com/sharepoint/v3" xmlns:ns2="8a41d4cc-3855-40f2-8932-454702d2b8da" targetNamespace="http://schemas.microsoft.com/office/2006/metadata/properties" ma:root="true" ma:fieldsID="711cfadaffcadb25ce1edac22e7e57ca" ns1:_="" ns2:_="">
    <xsd:import namespace="http://schemas.microsoft.com/sharepoint/v3"/>
    <xsd:import namespace="8a41d4cc-3855-40f2-8932-454702d2b8da"/>
    <xsd:element name="properties">
      <xsd:complexType>
        <xsd:sequence>
          <xsd:element name="documentManagement">
            <xsd:complexType>
              <xsd:all>
                <xsd:element ref="ns2:Topic_x0020_TagTaxHTField0" minOccurs="0"/>
                <xsd:element ref="ns2:TaxCatchAll" minOccurs="0"/>
                <xsd:element ref="ns2:TaxCatchAllLabel" minOccurs="0"/>
                <xsd:element ref="ns2:Office_TagTaxHTField0" minOccurs="0"/>
                <xsd:element ref="ns2:Geography_x0020_TagTaxHTField0" minOccurs="0"/>
                <xsd:element ref="ns2:Person_x0020_TagTaxHTField0" minOccurs="0"/>
                <xsd:element ref="ns1:ArticleStartDate" minOccurs="0"/>
                <xsd:element ref="ns2:AsOfDate" minOccurs="0"/>
                <xsd:element ref="ns2:ShowArticleDateInTitle" minOccurs="0"/>
                <xsd:element ref="ns2:TitleAlternate" minOccurs="0"/>
                <xsd:element ref="ns2:DisplayAsOfDate" minOccurs="0"/>
                <xsd:element ref="ns2:Resource_x0020_Type_x0020_TagTaxHTField0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ticleStartDate" ma:index="18" nillable="true" ma:displayName="Article Date" ma:format="DateOnly" ma:internalName="ArticleStartDate">
      <xsd:simpleType>
        <xsd:restriction base="dms:DateTime"/>
      </xsd:simpleType>
    </xsd:element>
    <xsd:element name="PublishingStartDate" ma:index="25" nillable="true" ma:displayName="Scheduling Start Date" ma:internalName="PublishingStartDate">
      <xsd:simpleType>
        <xsd:restriction base="dms:Unknown"/>
      </xsd:simpleType>
    </xsd:element>
    <xsd:element name="PublishingExpirationDate" ma:index="26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1d4cc-3855-40f2-8932-454702d2b8da" elementFormDefault="qualified">
    <xsd:import namespace="http://schemas.microsoft.com/office/2006/documentManagement/types"/>
    <xsd:import namespace="http://schemas.microsoft.com/office/infopath/2007/PartnerControls"/>
    <xsd:element name="Topic_x0020_TagTaxHTField0" ma:index="8" nillable="true" ma:taxonomy="true" ma:internalName="Topic_x0020_TagTaxHTField0" ma:taxonomyFieldName="Topic_x0020_Tag" ma:displayName="Topic Tag" ma:default="" ma:fieldId="{499a121d-66a6-42a2-88a2-426de769de9f}" ma:taxonomyMulti="true" ma:sspId="3b6f65c7-9254-47cf-a11b-b487bf06aacb" ma:termSetId="325701cb-c33c-4e87-a755-1418200e675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1a3dcbf6-8af5-4da4-a131-3d9948cc19c5}" ma:internalName="TaxCatchAll" ma:showField="CatchAllData" ma:web="e822421c-4f7f-43b6-b1de-8323dfb8ee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1a3dcbf6-8af5-4da4-a131-3d9948cc19c5}" ma:internalName="TaxCatchAllLabel" ma:readOnly="true" ma:showField="CatchAllDataLabel" ma:web="e822421c-4f7f-43b6-b1de-8323dfb8ee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fice_TagTaxHTField0" ma:index="12" nillable="true" ma:taxonomy="true" ma:internalName="Office_TagTaxHTField0" ma:taxonomyFieldName="Office_Tag" ma:displayName="Office Tag" ma:default="" ma:fieldId="{551c2805-25f1-4a7f-9cdd-3e9d9831a3d7}" ma:taxonomyMulti="true" ma:sspId="3b6f65c7-9254-47cf-a11b-b487bf06aacb" ma:termSetId="6aee186f-2112-4c7c-ae1b-5d1be70ba5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eography_x0020_TagTaxHTField0" ma:index="14" nillable="true" ma:taxonomy="true" ma:internalName="Geography_x0020_TagTaxHTField0" ma:taxonomyFieldName="Geography_x0020_Tag" ma:displayName="Geography Tag" ma:default="" ma:fieldId="{d5cbcc3c-b655-484b-8f42-55c2464ff64b}" ma:taxonomyMulti="true" ma:sspId="3b6f65c7-9254-47cf-a11b-b487bf06aacb" ma:termSetId="83bcd180-c452-47f9-b00f-b005c41ed8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rson_x0020_TagTaxHTField0" ma:index="16" nillable="true" ma:taxonomy="true" ma:internalName="Person_x0020_TagTaxHTField0" ma:taxonomyFieldName="Person_x0020_Tag" ma:displayName="Person Tag" ma:default="" ma:fieldId="{b4ce1c31-4abb-43c9-96e0-39bec811dc17}" ma:taxonomyMulti="true" ma:sspId="3b6f65c7-9254-47cf-a11b-b487bf06aacb" ma:termSetId="cdff39ed-b744-472c-9350-89e049e4cef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sOfDate" ma:index="19" nillable="true" ma:displayName="AsOfDate" ma:format="DateOnly" ma:internalName="AsOfDate">
      <xsd:simpleType>
        <xsd:restriction base="dms:DateTime"/>
      </xsd:simpleType>
    </xsd:element>
    <xsd:element name="ShowArticleDateInTitle" ma:index="20" nillable="true" ma:displayName="ShowArticleDateInTitle" ma:default="0" ma:description="Indicate a preference to show the article date in the article title, where available." ma:internalName="ShowArticleDateInTitle">
      <xsd:simpleType>
        <xsd:restriction base="dms:Boolean"/>
      </xsd:simpleType>
    </xsd:element>
    <xsd:element name="TitleAlternate" ma:index="21" nillable="true" ma:displayName="TitleAlternate" ma:internalName="TitleAlternate">
      <xsd:simpleType>
        <xsd:restriction base="dms:Text">
          <xsd:maxLength value="255"/>
        </xsd:restriction>
      </xsd:simpleType>
    </xsd:element>
    <xsd:element name="DisplayAsOfDate" ma:index="22" nillable="true" ma:displayName="DisplayAsOfDate" ma:default="No" ma:format="RadioButtons" ma:internalName="DisplayAsOfDate" ma:readOnly="false">
      <xsd:simpleType>
        <xsd:restriction base="dms:Choice">
          <xsd:enumeration value="Yes"/>
          <xsd:enumeration value="No"/>
        </xsd:restriction>
      </xsd:simpleType>
    </xsd:element>
    <xsd:element name="Resource_x0020_Type_x0020_TagTaxHTField0" ma:index="23" nillable="true" ma:taxonomy="true" ma:internalName="Resource_x0020_Type_x0020_TagTaxHTField0" ma:taxonomyFieldName="Resource_x0020_Type_x0020_Tag" ma:displayName="Resource Type Tag" ma:default="" ma:fieldId="{5c7f90f2-daeb-4ea8-be7d-20853e227613}" ma:sspId="3b6f65c7-9254-47cf-a11b-b487bf06aacb" ma:termSetId="ccadf463-ebb3-4307-bd4a-cd78ea9c767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source_x0020_Type_x0020_TagTaxHTField0 xmlns="8a41d4cc-3855-40f2-8932-454702d2b8da">
      <Terms xmlns="http://schemas.microsoft.com/office/infopath/2007/PartnerControls"/>
    </Resource_x0020_Type_x0020_TagTaxHTField0>
    <Person_x0020_TagTaxHTField0 xmlns="8a41d4cc-3855-40f2-8932-454702d2b8da">
      <Terms xmlns="http://schemas.microsoft.com/office/infopath/2007/PartnerControls"/>
    </Person_x0020_TagTaxHTField0>
    <DisplayAsOfDate xmlns="8a41d4cc-3855-40f2-8932-454702d2b8da">No</DisplayAsOfDate>
    <Topic_x0020_TagTaxHTField0 xmlns="8a41d4cc-3855-40f2-8932-454702d2b8da">
      <Terms xmlns="http://schemas.microsoft.com/office/infopath/2007/PartnerControls"/>
    </Topic_x0020_TagTaxHTField0>
    <Geography_x0020_TagTaxHTField0 xmlns="8a41d4cc-3855-40f2-8932-454702d2b8da">
      <Terms xmlns="http://schemas.microsoft.com/office/infopath/2007/PartnerControls"/>
    </Geography_x0020_TagTaxHTField0>
    <Office_TagTaxHTField0 xmlns="8a41d4cc-3855-40f2-8932-454702d2b8da">
      <Terms xmlns="http://schemas.microsoft.com/office/infopath/2007/PartnerControls"/>
    </Office_TagTaxHTField0>
    <ArticleStartDate xmlns="http://schemas.microsoft.com/sharepoint/v3" xsi:nil="true"/>
    <TitleAlternate xmlns="8a41d4cc-3855-40f2-8932-454702d2b8da" xsi:nil="true"/>
    <PublishingExpirationDate xmlns="http://schemas.microsoft.com/sharepoint/v3" xsi:nil="true"/>
    <ShowArticleDateInTitle xmlns="8a41d4cc-3855-40f2-8932-454702d2b8da">false</ShowArticleDateInTitle>
    <PublishingStartDate xmlns="http://schemas.microsoft.com/sharepoint/v3">2011-07-26T20:00:00+00:00</PublishingStartDate>
    <TaxCatchAll xmlns="8a41d4cc-3855-40f2-8932-454702d2b8da"/>
    <AsOfDate xmlns="8a41d4cc-3855-40f2-8932-454702d2b8da" xsi:nil="true"/>
  </documentManagement>
</p:properties>
</file>

<file path=customXml/itemProps1.xml><?xml version="1.0" encoding="utf-8"?>
<ds:datastoreItem xmlns:ds="http://schemas.openxmlformats.org/officeDocument/2006/customXml" ds:itemID="{E89E8204-115C-4414-865C-D57701D921D2}"/>
</file>

<file path=customXml/itemProps2.xml><?xml version="1.0" encoding="utf-8"?>
<ds:datastoreItem xmlns:ds="http://schemas.openxmlformats.org/officeDocument/2006/customXml" ds:itemID="{5E7EB0AF-7F8E-4E30-8F70-6A9CC3F7A43A}"/>
</file>

<file path=customXml/itemProps3.xml><?xml version="1.0" encoding="utf-8"?>
<ds:datastoreItem xmlns:ds="http://schemas.openxmlformats.org/officeDocument/2006/customXml" ds:itemID="{467D38CC-BCB4-4DF8-A049-5255FF27C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A.1</vt:lpstr>
      <vt:lpstr>A.2</vt:lpstr>
      <vt:lpstr>B.1</vt:lpstr>
      <vt:lpstr>B.2</vt:lpstr>
      <vt:lpstr>B.3</vt:lpstr>
      <vt:lpstr>B.4</vt:lpstr>
      <vt:lpstr>C.1</vt:lpstr>
      <vt:lpstr>C.2</vt:lpstr>
      <vt:lpstr>D.1</vt:lpstr>
      <vt:lpstr>D.2</vt:lpstr>
      <vt:lpstr>E.1</vt:lpstr>
      <vt:lpstr>E.2</vt:lpstr>
      <vt:lpstr>G.1</vt:lpstr>
      <vt:lpstr>I.1</vt:lpstr>
      <vt:lpstr>J.1</vt:lpstr>
      <vt:lpstr>L.1</vt:lpstr>
      <vt:lpstr>L.2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2011-07-26T16:23:24Z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0x01010079B46867975D454A90BD5922F09583AD</vt:lpwstr>
  </property>
  <property fmtid="{D5CDD505-2E9C-101B-9397-08002B2CF9AE}" pid="3" name="Person Tag">
    <vt:lpwstr/>
  </property>
  <property fmtid="{D5CDD505-2E9C-101B-9397-08002B2CF9AE}" pid="4" name="Topic Tag">
    <vt:lpwstr/>
  </property>
  <property fmtid="{D5CDD505-2E9C-101B-9397-08002B2CF9AE}" pid="5" name="Office_Tag">
    <vt:lpwstr/>
  </property>
  <property fmtid="{D5CDD505-2E9C-101B-9397-08002B2CF9AE}" pid="6" name="Geography Tag">
    <vt:lpwstr/>
  </property>
  <property fmtid="{D5CDD505-2E9C-101B-9397-08002B2CF9AE}" pid="7" name="Order">
    <vt:r8>3500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Resource Type Tag">
    <vt:lpwstr/>
  </property>
  <property fmtid="{D5CDD505-2E9C-101B-9397-08002B2CF9AE}" pid="13" name="TemplateUrl">
    <vt:lpwstr/>
  </property>
</Properties>
</file>